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_財政管財課\03_財政係\【決算統計・健全化】\【財政状況資料集】\12.【3.14期限】R3財政状況資料集\"/>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<sst xmlns="http://schemas.openxmlformats.org/spreadsheetml/2006/main" count="1132" uniqueCount="630">
  <si>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</si>
  <si>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</si>
  <si>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</si>
  <si>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</si>
  <si>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</si>
  <si>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</si>
  <si>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</si>
  <si>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</si>
  <si>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</si>
  <si>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</si>
  <si>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</si>
  <si>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</si>
  <si>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</si>
  <si>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</si>
  <si>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</si>
  <si>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</si>
  <si>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</si>
  <si>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</si>
  <si>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</si>
  <si>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</si>
  <si>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</si>
  <si>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</si>
  <si>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</si>
  <si>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</si>
  <si>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</si>
  <si>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</si>
  <si>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</si>
  <si>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</si>
  <si>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</si>
  <si>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</si>
  <si>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</si>
  <si>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</si>
  <si>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</si>
  <si>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</si>
  <si>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</si>
  <si>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</si>
  <si>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</si>
  <si>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</si>
  <si>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</si>
  <si>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</si>
  <si>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</si>
  <si>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</si>
  <si>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</si>
  <si>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</si>
  <si>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</si>
  <si>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</si>
  <si>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</si>
  <si>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</si>
  <si>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</si>
  <si>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</si>
  <si>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</si>
  <si>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</si>
  <si>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</si>
  <si>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</si>
  <si>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</si>
  <si>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</si>
  <si>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</si>
  <si>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</si>
  <si>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</si>
  <si>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</si>
  <si>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</si>
  <si>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</si>
  <si>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</si>
  <si>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</si>
  <si>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</si>
  <si>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</si>
  <si>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</si>
  <si>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</si>
  <si>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</si>
  <si>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</si>
  <si>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</si>
  <si>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</si>
  <si>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</si>
  <si>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</si>
  <si>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</si>
  <si>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</si>
  <si>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</si>
  <si>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</si>
  <si>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</si>
  <si>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</si>
  <si>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</si>
  <si>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</si>
  <si>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</si>
  <si>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</si>
  <si>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</si>
  <si>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</si>
  <si>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</si>
  <si>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</si>
  <si>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</si>
  <si>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</si>
  <si>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</si>
  <si>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</si>
  <si>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</si>
  <si>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</si>
  <si>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</si>
  <si>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</si>
  <si>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</si>
  <si>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</si>
  <si>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</si>
  <si>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</si>
  <si>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</si>
  <si>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</si>
  <si>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</si>
  <si>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</si>
  <si>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</si>
  <si>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</si>
  <si>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</si>
  <si>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</si>
  <si>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</si>
  <si>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</si>
  <si>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</si>
  <si>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</si>
  <si>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</si>
  <si>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</si>
  <si>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</si>
  <si>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</si>
  <si>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</si>
  <si>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</si>
  <si>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</si>
  <si>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</si>
  <si>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</si>
  <si>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</si>
  <si>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</si>
  <si>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</si>
  <si>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</si>
  <si>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</si>
  <si>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</si>
  <si>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</si>
  <si>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</si>
  <si>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</si>
  <si>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</si>
  <si>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</si>
  <si>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</si>
  <si>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</si>
  <si>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</si>
  <si>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</si>
  <si>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</si>
  <si>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</si>
  <si>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</si>
  <si>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</si>
  <si>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</si>
  <si>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</si>
  <si>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</si>
  <si>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</si>
  <si>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</si>
  <si>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</si>
  <si>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</si>
  <si>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</si>
  <si>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</si>
  <si>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</si>
  <si>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</si>
  <si>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</si>
  <si>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</si>
  <si>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</si>
  <si>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</si>
  <si>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</si>
  <si>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</si>
  <si>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</si>
  <si>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</si>
  <si>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</si>
  <si>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</si>
  <si>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</si>
  <si>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</si>
  <si>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</si>
  <si>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</si>
  <si>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</si>
  <si>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</si>
  <si>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</si>
  <si>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</si>
  <si>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</si>
  <si>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</si>
  <si>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</si>
  <si>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</si>
  <si>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</si>
  <si>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</si>
  <si>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</si>
  <si>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</si>
  <si>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</si>
  <si>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</si>
  <si>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</si>
  <si>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</si>
  <si>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</si>
  <si>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</si>
  <si>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</si>
  <si>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</si>
  <si>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</si>
  <si>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</si>
  <si>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</si>
  <si>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</si>
  <si>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</si>
  <si>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</si>
  <si>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</si>
  <si>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</si>
  <si>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</si>
  <si>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</si>
  <si>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</si>
  <si>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</si>
  <si>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</si>
  <si>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</si>
  <si>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</si>
  <si>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</si>
  <si>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</si>
  <si>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</si>
  <si>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</si>
  <si>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</si>
  <si>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</si>
  <si>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</si>
  <si>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</si>
  <si>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</si>
  <si>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</si>
  <si>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</si>
  <si>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</si>
  <si>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</si>
  <si>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</si>
  <si>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</si>
  <si>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</si>
  <si>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長崎県東彼杵町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</si>
  <si>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</si>
  <si>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</si>
  <si>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</si>
  <si>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</si>
  <si>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</si>
  <si>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</si>
  <si>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</si>
  <si>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</si>
  <si>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</si>
  <si>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</si>
  <si>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</si>
  <si>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</si>
  <si>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</si>
  <si>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</si>
  <si>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</si>
  <si>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</si>
  <si>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</si>
  <si>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</si>
  <si>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</si>
  <si>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</si>
  <si>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</si>
  <si>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</si>
  <si>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</si>
  <si>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</si>
  <si>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</si>
  <si>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</si>
  <si>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</si>
  <si>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</si>
  <si>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</si>
  <si>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</si>
  <si>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</si>
  <si>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</si>
  <si>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</si>
  <si>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</si>
  <si>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</si>
  <si>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</si>
  <si>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</si>
  <si>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</si>
  <si>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</si>
  <si>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</si>
  <si>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</si>
  <si>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</si>
  <si>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</si>
  <si>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</si>
  <si>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</si>
  <si>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</si>
  <si>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</si>
  <si>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</si>
  <si>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</si>
  <si>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</si>
  <si>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</si>
  <si>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</si>
  <si>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</si>
  <si>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</si>
  <si>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</si>
  <si>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</si>
  <si>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</si>
  <si>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</si>
  <si>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</si>
  <si>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</si>
  <si>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</si>
  <si>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</si>
  <si>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</si>
  <si>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</si>
  <si>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</si>
  <si>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</si>
  <si>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</si>
  <si>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</si>
  <si>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</si>
  <si>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</si>
  <si>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</si>
  <si>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</si>
  <si>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</si>
  <si>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</si>
  <si>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</si>
  <si>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</si>
  <si>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</si>
  <si>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</si>
  <si>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</si>
  <si>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</si>
  <si>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</si>
  <si>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</si>
  <si>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</si>
  <si>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</si>
  <si>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</si>
  <si>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</si>
  <si>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</si>
  <si>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</si>
  <si>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</si>
  <si>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</si>
  <si>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</si>
  <si>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</si>
  <si>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</si>
  <si>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</si>
  <si>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</si>
  <si>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</si>
  <si>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</si>
  <si>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</si>
  <si>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</si>
  <si>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</si>
  <si>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</si>
  <si>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</si>
  <si>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</si>
  <si>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</si>
  <si>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</si>
  <si>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</si>
  <si>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</si>
  <si>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</si>
  <si>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</si>
  <si>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</si>
  <si>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</si>
  <si>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</si>
  <si>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</si>
  <si>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</si>
  <si>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</si>
  <si>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</si>
  <si>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</si>
  <si>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</si>
  <si>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</si>
  <si>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</si>
  <si>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</si>
  <si>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</si>
  <si>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</si>
  <si>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</si>
  <si>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</si>
  <si>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</si>
  <si>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</si>
  <si>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</si>
  <si>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</si>
  <si>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</si>
  <si>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</si>
  <si>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</si>
  <si>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</si>
  <si>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</si>
  <si>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</si>
  <si>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</si>
  <si>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</si>
  <si>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</si>
  <si>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</si>
  <si>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</si>
  <si>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</si>
  <si>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</si>
  <si>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</si>
  <si>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</si>
  <si>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</si>
  <si>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</si>
  <si>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</si>
  <si>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</si>
  <si>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</si>
  <si>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</si>
  <si>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</si>
  <si>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</si>
  <si>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</si>
  <si>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長崎県東彼杵町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</si>
  <si>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</si>
  <si>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</si>
  <si>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</si>
  <si>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</si>
  <si>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</si>
  <si>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</si>
  <si>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</si>
  <si>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</si>
  <si>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</si>
  <si>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</si>
  <si>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</si>
  <si>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</si>
  <si>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</si>
  <si>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</si>
  <si>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</si>
  <si>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</si>
  <si>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</si>
  <si>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</si>
  <si>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</si>
  <si>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</si>
  <si>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</si>
  <si>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</si>
  <si>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</si>
  <si>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</si>
  <si>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</si>
  <si>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</si>
  <si>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</si>
  <si>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</si>
  <si>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</si>
  <si>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</si>
  <si>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</si>
  <si>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</si>
  <si>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</si>
  <si>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</si>
  <si>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</si>
  <si>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</si>
  <si>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</si>
  <si>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</si>
  <si>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</si>
  <si>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</si>
  <si>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</si>
  <si>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</si>
  <si>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</si>
  <si>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</si>
  <si>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</si>
  <si>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</si>
  <si>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</si>
  <si>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</si>
  <si>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</si>
  <si>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</si>
  <si>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</si>
  <si>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</si>
  <si>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</si>
  <si>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</si>
  <si>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</si>
  <si>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</si>
  <si>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</si>
  <si>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</si>
  <si>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</si>
  <si>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</si>
  <si>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</si>
  <si>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</si>
  <si>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</si>
  <si>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</si>
  <si>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</si>
  <si>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</si>
  <si>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</si>
  <si>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</si>
  <si>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</si>
  <si>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</si>
  <si>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</si>
  <si>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</si>
  <si>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</si>
  <si>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</si>
  <si>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</si>
  <si>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</si>
  <si>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</si>
  <si>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</si>
  <si>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</si>
  <si>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</si>
  <si>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</si>
  <si>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</si>
  <si>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</si>
  <si>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</si>
  <si>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</si>
  <si>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</si>
  <si>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</si>
  <si>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</si>
  <si>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</si>
  <si>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</si>
  <si>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</si>
  <si>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</si>
  <si>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</si>
  <si>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</si>
  <si>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</si>
  <si>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</si>
  <si>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</si>
  <si>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</si>
  <si>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</si>
  <si>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</si>
  <si>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</si>
  <si>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</si>
  <si>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</si>
  <si>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</si>
  <si>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</si>
  <si>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</si>
  <si>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</si>
  <si>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</si>
  <si>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</si>
  <si>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</si>
  <si>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</si>
  <si>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</si>
  <si>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</si>
  <si>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</si>
  <si>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</si>
  <si>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</si>
  <si>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</si>
  <si>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</si>
  <si>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</si>
  <si>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</si>
  <si>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</si>
  <si>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</si>
  <si>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</si>
  <si>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</si>
  <si>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</si>
  <si>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</si>
  <si>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</si>
  <si>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</si>
  <si>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</si>
  <si>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</si>
  <si>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</si>
  <si>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</si>
  <si>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</si>
  <si>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</si>
  <si>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</si>
  <si>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</si>
  <si>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</si>
  <si>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</si>
  <si>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</si>
  <si>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</si>
  <si>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</si>
  <si>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</si>
  <si>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</si>
  <si>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</si>
  <si>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</si>
  <si>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</si>
  <si>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</si>
  <si>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</si>
  <si>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</si>
  <si>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</si>
  <si>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</si>
  <si>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</si>
  <si>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</si>
  <si>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</si>
  <si>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</si>
  <si>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</si>
  <si>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</si>
  <si>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</si>
  <si>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</si>
  <si>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</si>
  <si>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</si>
  <si>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</si>
  <si>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</si>
  <si>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</si>
  <si>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</si>
  <si>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</si>
  <si>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</si>
  <si>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</si>
  <si>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</si>
  <si>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</si>
  <si>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</si>
  <si>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</si>
  <si>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</si>
  <si>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</si>
  <si>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</si>
  <si>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</si>
  <si>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</si>
  <si>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</si>
  <si>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</si>
  <si>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</si>
  <si>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</si>
  <si>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</si>
  <si>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</si>
  <si>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</si>
  <si>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</si>
  <si>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</si>
  <si>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</si>
  <si>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</si>
  <si>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</si>
  <si>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</si>
  <si>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</si>
  <si>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</si>
  <si>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</si>
  <si>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</si>
  <si>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</si>
  <si>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</si>
  <si>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</si>
  <si>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</si>
  <si>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</si>
  <si>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</si>
  <si>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</si>
  <si>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</si>
  <si>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</si>
  <si>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</si>
  <si>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</si>
  <si>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</si>
  <si>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</si>
  <si>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</si>
  <si>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</si>
  <si>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0.87</t>
  </si>
  <si>
    <t>▲ 0.35</t>
  </si>
  <si>
    <t>水道事業会計</t>
  </si>
  <si>
    <t>一般会計</t>
  </si>
  <si>
    <t>公共下水道事業会計</t>
  </si>
  <si>
    <t>国民健康保険事業特別会計</t>
  </si>
  <si>
    <t>介護保険事業特別会計</t>
  </si>
  <si>
    <t>農業集落排水事業特別会計</t>
  </si>
  <si>
    <t>後期高齢者医療特別会計</t>
  </si>
  <si>
    <t>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</si>
  <si>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</si>
  <si>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</si>
  <si>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</si>
  <si>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</si>
  <si>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</si>
  <si>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</si>
  <si>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</si>
  <si>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</si>
  <si>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</si>
  <si>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2"/>
  </si>
  <si>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2"/>
  </si>
  <si>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2"/>
  </si>
  <si>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</si>
  <si>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</si>
  <si>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</si>
  <si>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</si>
  <si>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</si>
  <si>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</si>
  <si>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</si>
  <si>
    <t>-</t>
    <phoneticPr fontId="2"/>
  </si>
  <si>
    <t>長崎県林業公社</t>
    <rPh sb="0" eb="3">
      <t>ナガサキケン</t>
    </rPh>
    <rPh sb="3" eb="5">
      <t>リンギョウ</t>
    </rPh>
    <rPh sb="5" eb="7">
      <t>コウシャ</t>
    </rPh>
    <phoneticPr fontId="2"/>
  </si>
  <si>
    <t>〇</t>
    <phoneticPr fontId="2"/>
  </si>
  <si>
    <t>ふるさと創生事業基金</t>
    <rPh sb="4" eb="8">
      <t>ソウセイジギョウ</t>
    </rPh>
    <rPh sb="8" eb="10">
      <t>キキン</t>
    </rPh>
    <phoneticPr fontId="5"/>
  </si>
  <si>
    <t>教育文化施設整備基金</t>
    <rPh sb="0" eb="2">
      <t>キョウイク</t>
    </rPh>
    <rPh sb="2" eb="4">
      <t>ブンカ</t>
    </rPh>
    <rPh sb="4" eb="6">
      <t>シセツ</t>
    </rPh>
    <rPh sb="6" eb="8">
      <t>セイビ</t>
    </rPh>
    <rPh sb="8" eb="10">
      <t>キキン</t>
    </rPh>
    <phoneticPr fontId="5"/>
  </si>
  <si>
    <t>庁舎整備基金</t>
    <rPh sb="0" eb="2">
      <t>チョウシャ</t>
    </rPh>
    <rPh sb="2" eb="4">
      <t>セイビ</t>
    </rPh>
    <rPh sb="4" eb="6">
      <t>キキン</t>
    </rPh>
    <phoneticPr fontId="5"/>
  </si>
  <si>
    <t>下水道事業基金</t>
    <rPh sb="0" eb="7">
      <t>ゲスイドウジギョウキキン</t>
    </rPh>
    <phoneticPr fontId="5"/>
  </si>
  <si>
    <t>地域福祉基金</t>
    <rPh sb="0" eb="6">
      <t>チイキフクシキキン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</si>
  <si>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</si>
  <si>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</si>
  <si>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</si>
  <si>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</si>
  <si>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29～H30では福祉組合のごみ処理場建設に係る借入額の増により将来負担率が上昇しているが、新発債の抑制や福祉組合のごみ処理場建設に係る借入額の減等の影響で将来負担率が減少傾向にある。有形固定資産原価償却率では、ごみ処理場建設の影響額は少額であり、その他施設の老朽化が進んだ結果1.0ポイントの増とな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</si>
  <si>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</si>
  <si>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</si>
  <si>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</si>
  <si>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</si>
  <si>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</si>
  <si>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</si>
  <si>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H28～H30にかけて町総合会館建設事業に係る事業費補正の算入終了や公共下水道事業の借入増などにより増加傾向であったが、その後減少傾向にあり、R03では元利償還金の減、普通交付税の増が影響し△0.9ポイントの9.5％となった。今後も福祉組合のごみ処理場建設にかかる償還金に関する負担金の増などが見込まれるものの、一般会計においては新発債の抑制により償還額が減少していることもあり、大きな増減なく推移する見込であるが、類似団体と比較して高い水準となっている。これは、過去の借入にかかる償還額が類似団体より大きいことが要因と考えられる。一方、R03の将来負担比率については、普通交付税の増が影響し減少しているが、類似団体と比較すると高い水準である。要因としては、類似団体と比較し本町の基金残高が低いことが考えられるが、財政状況から基金の積み増しは厳しく、今後も積み増しは慎重に行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</si>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</sst>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196914</c:v>
                </c:pt>
              </c:numCache>
            </c:numRef>
          </c:val>
          <c:smooth val="0"/>
          <c:extLst>
            <c:ext xmlns:c16="http://schemas.microsoft.com/office/drawing/2014/chart" uri="{C3380CC4-5D6E-409C-BE32-E72D297353CC}">
              <c16:uniqueId val="{00000000-76B1-40C5-8520-761D515C5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104234</c:v>
                </c:pt>
                <c:pt idx="1">
                  <c:v>69565</c:v>
                </c:pt>
                <c:pt idx="2">
                  <c:v>54987</c:v>
                </c:pt>
                <c:pt idx="3">
                  <c:v>66816</c:v>
                </c:pt>
                <c:pt idx="4">
                  <c:v>111863</c:v>
                </c:pt>
              </c:numCache>
            </c:numRef>
          </c:val>
          <c:smooth val="0"/>
          <c:extLst>
            <c:ext xmlns:c16="http://schemas.microsoft.com/office/drawing/2014/chart" uri="{C3380CC4-5D6E-409C-BE32-E72D297353CC}">
              <c16:uniqueId val="{00000001-76B1-40C5-8520-761D515C53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2.96</c:v>
                </c:pt>
                <c:pt idx="1">
                  <c:v>3.63</c:v>
                </c:pt>
                <c:pt idx="2">
                  <c:v>4.57</c:v>
                </c:pt>
                <c:pt idx="3">
                  <c:v>4.7</c:v>
                </c:pt>
                <c:pt idx="4">
                  <c:v>4</c:v>
                </c:pt>
              </c:numCache>
            </c:numRef>
          </c:val>
          <c:extLst>
            <c:ext xmlns:c16="http://schemas.microsoft.com/office/drawing/2014/chart" uri="{C3380CC4-5D6E-409C-BE32-E72D297353CC}">
              <c16:uniqueId val="{00000000-38B0-43DE-96F1-5C75E2F3F6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15.71</c:v>
                </c:pt>
                <c:pt idx="1">
                  <c:v>15.79</c:v>
                </c:pt>
                <c:pt idx="2">
                  <c:v>15.74</c:v>
                </c:pt>
                <c:pt idx="3">
                  <c:v>15.16</c:v>
                </c:pt>
                <c:pt idx="4">
                  <c:v>14.2</c:v>
                </c:pt>
              </c:numCache>
            </c:numRef>
          </c:val>
          <c:extLst>
            <c:ext xmlns:c16="http://schemas.microsoft.com/office/drawing/2014/chart" uri="{C3380CC4-5D6E-409C-BE32-E72D297353CC}">
              <c16:uniqueId val="{00000001-38B0-43DE-96F1-5C75E2F3F6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-0.87</c:v>
                </c:pt>
                <c:pt idx="1">
                  <c:v>0.71</c:v>
                </c:pt>
                <c:pt idx="2">
                  <c:v>1.1200000000000001</c:v>
                </c:pt>
                <c:pt idx="3">
                  <c:v>0.34</c:v>
                </c:pt>
                <c:pt idx="4">
                  <c:v>-0.35</c:v>
                </c:pt>
              </c:numCache>
            </c:numRef>
          </c:val>
          <c:smooth val="0"/>
          <c:extLst>
            <c:ext xmlns:c16="http://schemas.microsoft.com/office/drawing/2014/chart" uri="{C3380CC4-5D6E-409C-BE32-E72D297353CC}">
              <c16:uniqueId val="{00000002-38B0-43DE-96F1-5C75E2F3F6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2.85</c:v>
                </c:pt>
                <c:pt idx="6">
                  <c:v>#N/A</c:v>
                </c:pt>
                <c:pt idx="7">
                  <c:v>0.01</c:v>
                </c:pt>
                <c:pt idx="8">
                  <c:v>#N/A</c:v>
                </c:pt>
                <c:pt idx="9">
                  <c:v>0</c:v>
                </c:pt>
              </c:numCache>
            </c:numRef>
          </c:val>
          <c:extLst>
            <c:ext xmlns:c16="http://schemas.microsoft.com/office/drawing/2014/chart" uri="{C3380CC4-5D6E-409C-BE32-E72D297353CC}">
              <c16:uniqueId val="{00000000-718C-4E30-BFBB-8A824F80F6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8C-4E30-BFBB-8A824F80F688}"/>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18C-4E30-BFBB-8A824F80F68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0.04</c:v>
                </c:pt>
                <c:pt idx="8">
                  <c:v>#N/A</c:v>
                </c:pt>
                <c:pt idx="9">
                  <c:v>0.05</c:v>
                </c:pt>
              </c:numCache>
            </c:numRef>
          </c:val>
          <c:extLst>
            <c:ext xmlns:c16="http://schemas.microsoft.com/office/drawing/2014/chart" uri="{C3380CC4-5D6E-409C-BE32-E72D297353CC}">
              <c16:uniqueId val="{00000003-718C-4E30-BFBB-8A824F80F68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718C-4E30-BFBB-8A824F80F68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c:v>
                </c:pt>
                <c:pt idx="2">
                  <c:v>#N/A</c:v>
                </c:pt>
                <c:pt idx="3">
                  <c:v>0.83</c:v>
                </c:pt>
                <c:pt idx="4">
                  <c:v>#N/A</c:v>
                </c:pt>
                <c:pt idx="5">
                  <c:v>0.14000000000000001</c:v>
                </c:pt>
                <c:pt idx="6">
                  <c:v>#N/A</c:v>
                </c:pt>
                <c:pt idx="7">
                  <c:v>0.28000000000000003</c:v>
                </c:pt>
                <c:pt idx="8">
                  <c:v>#N/A</c:v>
                </c:pt>
                <c:pt idx="9">
                  <c:v>0.5</c:v>
                </c:pt>
              </c:numCache>
            </c:numRef>
          </c:val>
          <c:extLst>
            <c:ext xmlns:c16="http://schemas.microsoft.com/office/drawing/2014/chart" uri="{C3380CC4-5D6E-409C-BE32-E72D297353CC}">
              <c16:uniqueId val="{00000005-718C-4E30-BFBB-8A824F80F68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1.1599999999999999</c:v>
                </c:pt>
                <c:pt idx="4">
                  <c:v>#N/A</c:v>
                </c:pt>
                <c:pt idx="5">
                  <c:v>0.84</c:v>
                </c:pt>
                <c:pt idx="6">
                  <c:v>#N/A</c:v>
                </c:pt>
                <c:pt idx="7">
                  <c:v>1.1599999999999999</c:v>
                </c:pt>
                <c:pt idx="8">
                  <c:v>#N/A</c:v>
                </c:pt>
                <c:pt idx="9">
                  <c:v>0.57999999999999996</c:v>
                </c:pt>
              </c:numCache>
            </c:numRef>
          </c:val>
          <c:extLst>
            <c:ext xmlns:c16="http://schemas.microsoft.com/office/drawing/2014/chart" uri="{C3380CC4-5D6E-409C-BE32-E72D297353CC}">
              <c16:uniqueId val="{00000006-718C-4E30-BFBB-8A824F80F68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1.08</c:v>
                </c:pt>
                <c:pt idx="8">
                  <c:v>#N/A</c:v>
                </c:pt>
                <c:pt idx="9">
                  <c:v>1.85</c:v>
                </c:pt>
              </c:numCache>
            </c:numRef>
          </c:val>
          <c:extLst>
            <c:ext xmlns:c16="http://schemas.microsoft.com/office/drawing/2014/chart" uri="{C3380CC4-5D6E-409C-BE32-E72D297353CC}">
              <c16:uniqueId val="{00000007-718C-4E30-BFBB-8A824F80F6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2.94</c:v>
                </c:pt>
                <c:pt idx="2">
                  <c:v>#N/A</c:v>
                </c:pt>
                <c:pt idx="3">
                  <c:v>3.62</c:v>
                </c:pt>
                <c:pt idx="4">
                  <c:v>#N/A</c:v>
                </c:pt>
                <c:pt idx="5">
                  <c:v>4.5599999999999996</c:v>
                </c:pt>
                <c:pt idx="6">
                  <c:v>#N/A</c:v>
                </c:pt>
                <c:pt idx="7">
                  <c:v>4.68</c:v>
                </c:pt>
                <c:pt idx="8">
                  <c:v>#N/A</c:v>
                </c:pt>
                <c:pt idx="9">
                  <c:v>3.98</c:v>
                </c:pt>
              </c:numCache>
            </c:numRef>
          </c:val>
          <c:extLst>
            <c:ext xmlns:c16="http://schemas.microsoft.com/office/drawing/2014/chart" uri="{C3380CC4-5D6E-409C-BE32-E72D297353CC}">
              <c16:uniqueId val="{00000008-718C-4E30-BFBB-8A824F80F6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2.97</c:v>
                </c:pt>
                <c:pt idx="2">
                  <c:v>#N/A</c:v>
                </c:pt>
                <c:pt idx="3">
                  <c:v>4.9400000000000004</c:v>
                </c:pt>
                <c:pt idx="4">
                  <c:v>#N/A</c:v>
                </c:pt>
                <c:pt idx="5">
                  <c:v>4.3600000000000003</c:v>
                </c:pt>
                <c:pt idx="6">
                  <c:v>#N/A</c:v>
                </c:pt>
                <c:pt idx="7">
                  <c:v>8.67</c:v>
                </c:pt>
                <c:pt idx="8">
                  <c:v>#N/A</c:v>
                </c:pt>
                <c:pt idx="9">
                  <c:v>9.02</c:v>
                </c:pt>
              </c:numCache>
            </c:numRef>
          </c:val>
          <c:extLst>
            <c:ext xmlns:c16="http://schemas.microsoft.com/office/drawing/2014/chart" uri="{C3380CC4-5D6E-409C-BE32-E72D297353CC}">
              <c16:uniqueId val="{00000009-718C-4E30-BFBB-8A824F80F6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497</c:v>
                </c:pt>
                <c:pt idx="5">
                  <c:v>478</c:v>
                </c:pt>
                <c:pt idx="8">
                  <c:v>482</c:v>
                </c:pt>
                <c:pt idx="11">
                  <c:v>450</c:v>
                </c:pt>
                <c:pt idx="14">
                  <c:v>423</c:v>
                </c:pt>
              </c:numCache>
            </c:numRef>
          </c:val>
          <c:extLst>
            <c:ext xmlns:c16="http://schemas.microsoft.com/office/drawing/2014/chart" uri="{C3380CC4-5D6E-409C-BE32-E72D297353CC}">
              <c16:uniqueId val="{00000000-28EE-445E-968B-186D07A7CB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EE-445E-968B-186D07A7CB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EE-445E-968B-186D07A7CB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9</c:v>
                </c:pt>
                <c:pt idx="9">
                  <c:v>0</c:v>
                </c:pt>
                <c:pt idx="12">
                  <c:v>0</c:v>
                </c:pt>
              </c:numCache>
            </c:numRef>
          </c:val>
          <c:extLst>
            <c:ext xmlns:c16="http://schemas.microsoft.com/office/drawing/2014/chart" uri="{C3380CC4-5D6E-409C-BE32-E72D297353CC}">
              <c16:uniqueId val="{00000003-28EE-445E-968B-186D07A7CB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c:v>
                </c:pt>
                <c:pt idx="3">
                  <c:v>167</c:v>
                </c:pt>
                <c:pt idx="6">
                  <c:v>169</c:v>
                </c:pt>
                <c:pt idx="9">
                  <c:v>175</c:v>
                </c:pt>
                <c:pt idx="12">
                  <c:v>169</c:v>
                </c:pt>
              </c:numCache>
            </c:numRef>
          </c:val>
          <c:extLst>
            <c:ext xmlns:c16="http://schemas.microsoft.com/office/drawing/2014/chart" uri="{C3380CC4-5D6E-409C-BE32-E72D297353CC}">
              <c16:uniqueId val="{00000004-28EE-445E-968B-186D07A7CB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EE-445E-968B-186D07A7CB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EE-445E-968B-186D07A7CB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661</c:v>
                </c:pt>
                <c:pt idx="3">
                  <c:v>595</c:v>
                </c:pt>
                <c:pt idx="6">
                  <c:v>565</c:v>
                </c:pt>
                <c:pt idx="9">
                  <c:v>526</c:v>
                </c:pt>
                <c:pt idx="12">
                  <c:v>513</c:v>
                </c:pt>
              </c:numCache>
            </c:numRef>
          </c:val>
          <c:extLst>
            <c:ext xmlns:c16="http://schemas.microsoft.com/office/drawing/2014/chart" uri="{C3380CC4-5D6E-409C-BE32-E72D297353CC}">
              <c16:uniqueId val="{00000007-28EE-445E-968B-186D07A7CB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343</c:v>
                </c:pt>
                <c:pt idx="2">
                  <c:v>#N/A</c:v>
                </c:pt>
                <c:pt idx="3">
                  <c:v>#N/A</c:v>
                </c:pt>
                <c:pt idx="4">
                  <c:v>284</c:v>
                </c:pt>
                <c:pt idx="5">
                  <c:v>#N/A</c:v>
                </c:pt>
                <c:pt idx="6">
                  <c:v>#N/A</c:v>
                </c:pt>
                <c:pt idx="7">
                  <c:v>261</c:v>
                </c:pt>
                <c:pt idx="8">
                  <c:v>#N/A</c:v>
                </c:pt>
                <c:pt idx="9">
                  <c:v>#N/A</c:v>
                </c:pt>
                <c:pt idx="10">
                  <c:v>251</c:v>
                </c:pt>
                <c:pt idx="11">
                  <c:v>#N/A</c:v>
                </c:pt>
                <c:pt idx="12">
                  <c:v>#N/A</c:v>
                </c:pt>
                <c:pt idx="13">
                  <c:v>259</c:v>
                </c:pt>
                <c:pt idx="14">
                  <c:v>#N/A</c:v>
                </c:pt>
              </c:numCache>
            </c:numRef>
          </c:val>
          <c:smooth val="0"/>
          <c:extLst>
            <c:ext xmlns:c16="http://schemas.microsoft.com/office/drawing/2014/chart" uri="{C3380CC4-5D6E-409C-BE32-E72D297353CC}">
              <c16:uniqueId val="{00000008-28EE-445E-968B-186D07A7CB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5343</c:v>
                </c:pt>
                <c:pt idx="5">
                  <c:v>4924</c:v>
                </c:pt>
                <c:pt idx="8">
                  <c:v>4705</c:v>
                </c:pt>
                <c:pt idx="11">
                  <c:v>4512</c:v>
                </c:pt>
                <c:pt idx="14">
                  <c:v>4339</c:v>
                </c:pt>
              </c:numCache>
            </c:numRef>
          </c:val>
          <c:extLst>
            <c:ext xmlns:c16="http://schemas.microsoft.com/office/drawing/2014/chart" uri="{C3380CC4-5D6E-409C-BE32-E72D297353CC}">
              <c16:uniqueId val="{00000000-F1E6-4C1A-9029-1E5C178D0A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103</c:v>
                </c:pt>
                <c:pt idx="5">
                  <c:v>85</c:v>
                </c:pt>
                <c:pt idx="8">
                  <c:v>65</c:v>
                </c:pt>
                <c:pt idx="11">
                  <c:v>48</c:v>
                </c:pt>
                <c:pt idx="14">
                  <c:v>36</c:v>
                </c:pt>
              </c:numCache>
            </c:numRef>
          </c:val>
          <c:extLst>
            <c:ext xmlns:c16="http://schemas.microsoft.com/office/drawing/2014/chart" uri="{C3380CC4-5D6E-409C-BE32-E72D297353CC}">
              <c16:uniqueId val="{00000001-F1E6-4C1A-9029-1E5C178D0A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2206</c:v>
                </c:pt>
                <c:pt idx="5">
                  <c:v>2259</c:v>
                </c:pt>
                <c:pt idx="8">
                  <c:v>2428</c:v>
                </c:pt>
                <c:pt idx="11">
                  <c:v>2397</c:v>
                </c:pt>
                <c:pt idx="14">
                  <c:v>2602</c:v>
                </c:pt>
              </c:numCache>
            </c:numRef>
          </c:val>
          <c:extLst>
            <c:ext xmlns:c16="http://schemas.microsoft.com/office/drawing/2014/chart" uri="{C3380CC4-5D6E-409C-BE32-E72D297353CC}">
              <c16:uniqueId val="{00000002-F1E6-4C1A-9029-1E5C178D0A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E6-4C1A-9029-1E5C178D0A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E6-4C1A-9029-1E5C178D0A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2</c:v>
                </c:pt>
                <c:pt idx="9">
                  <c:v>12</c:v>
                </c:pt>
                <c:pt idx="12">
                  <c:v>2</c:v>
                </c:pt>
              </c:numCache>
            </c:numRef>
          </c:val>
          <c:extLst>
            <c:ext xmlns:c16="http://schemas.microsoft.com/office/drawing/2014/chart" uri="{C3380CC4-5D6E-409C-BE32-E72D297353CC}">
              <c16:uniqueId val="{00000005-F1E6-4C1A-9029-1E5C178D0A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727</c:v>
                </c:pt>
                <c:pt idx="3">
                  <c:v>717</c:v>
                </c:pt>
                <c:pt idx="6">
                  <c:v>685</c:v>
                </c:pt>
                <c:pt idx="9">
                  <c:v>636</c:v>
                </c:pt>
                <c:pt idx="12">
                  <c:v>652</c:v>
                </c:pt>
              </c:numCache>
            </c:numRef>
          </c:val>
          <c:extLst>
            <c:ext xmlns:c16="http://schemas.microsoft.com/office/drawing/2014/chart" uri="{C3380CC4-5D6E-409C-BE32-E72D297353CC}">
              <c16:uniqueId val="{00000006-F1E6-4C1A-9029-1E5C178D0A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1026</c:v>
                </c:pt>
                <c:pt idx="3">
                  <c:v>1152</c:v>
                </c:pt>
                <c:pt idx="6">
                  <c:v>1131</c:v>
                </c:pt>
                <c:pt idx="9">
                  <c:v>1106</c:v>
                </c:pt>
                <c:pt idx="12">
                  <c:v>1008</c:v>
                </c:pt>
              </c:numCache>
            </c:numRef>
          </c:val>
          <c:extLst>
            <c:ext xmlns:c16="http://schemas.microsoft.com/office/drawing/2014/chart" uri="{C3380CC4-5D6E-409C-BE32-E72D297353CC}">
              <c16:uniqueId val="{00000007-F1E6-4C1A-9029-1E5C178D0A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2918</c:v>
                </c:pt>
                <c:pt idx="3">
                  <c:v>3043</c:v>
                </c:pt>
                <c:pt idx="6">
                  <c:v>3054</c:v>
                </c:pt>
                <c:pt idx="9">
                  <c:v>2893</c:v>
                </c:pt>
                <c:pt idx="12">
                  <c:v>2920</c:v>
                </c:pt>
              </c:numCache>
            </c:numRef>
          </c:val>
          <c:extLst>
            <c:ext xmlns:c16="http://schemas.microsoft.com/office/drawing/2014/chart" uri="{C3380CC4-5D6E-409C-BE32-E72D297353CC}">
              <c16:uniqueId val="{00000008-F1E6-4C1A-9029-1E5C178D0A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E6-4C1A-9029-1E5C178D0A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4839</c:v>
                </c:pt>
                <c:pt idx="3">
                  <c:v>4551</c:v>
                </c:pt>
                <c:pt idx="6">
                  <c:v>4275</c:v>
                </c:pt>
                <c:pt idx="9">
                  <c:v>3974</c:v>
                </c:pt>
                <c:pt idx="12">
                  <c:v>3819</c:v>
                </c:pt>
              </c:numCache>
            </c:numRef>
          </c:val>
          <c:extLst>
            <c:ext xmlns:c16="http://schemas.microsoft.com/office/drawing/2014/chart" uri="{C3380CC4-5D6E-409C-BE32-E72D297353CC}">
              <c16:uniqueId val="{0000000A-F1E6-4C1A-9029-1E5C178D0A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1857</c:v>
                </c:pt>
                <c:pt idx="2">
                  <c:v>#N/A</c:v>
                </c:pt>
                <c:pt idx="3">
                  <c:v>#N/A</c:v>
                </c:pt>
                <c:pt idx="4">
                  <c:v>2195</c:v>
                </c:pt>
                <c:pt idx="5">
                  <c:v>#N/A</c:v>
                </c:pt>
                <c:pt idx="6">
                  <c:v>#N/A</c:v>
                </c:pt>
                <c:pt idx="7">
                  <c:v>1949</c:v>
                </c:pt>
                <c:pt idx="8">
                  <c:v>#N/A</c:v>
                </c:pt>
                <c:pt idx="9">
                  <c:v>#N/A</c:v>
                </c:pt>
                <c:pt idx="10">
                  <c:v>1664</c:v>
                </c:pt>
                <c:pt idx="11">
                  <c:v>#N/A</c:v>
                </c:pt>
                <c:pt idx="12">
                  <c:v>#N/A</c:v>
                </c:pt>
                <c:pt idx="13">
                  <c:v>1424</c:v>
                </c:pt>
                <c:pt idx="14">
                  <c:v>#N/A</c:v>
                </c:pt>
              </c:numCache>
            </c:numRef>
          </c:val>
          <c:smooth val="0"/>
          <c:extLst>
            <c:ext xmlns:c16="http://schemas.microsoft.com/office/drawing/2014/chart" uri="{C3380CC4-5D6E-409C-BE32-E72D297353CC}">
              <c16:uniqueId val="{0000000B-F1E6-4C1A-9029-1E5C178D0A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464</c:v>
                </c:pt>
                <c:pt idx="1">
                  <c:v>466</c:v>
                </c:pt>
                <c:pt idx="2">
                  <c:v>467</c:v>
                </c:pt>
              </c:numCache>
            </c:numRef>
          </c:val>
          <c:extLst>
            <c:ext xmlns:c16="http://schemas.microsoft.com/office/drawing/2014/chart" uri="{C3380CC4-5D6E-409C-BE32-E72D297353CC}">
              <c16:uniqueId val="{00000000-FB92-4E34-98C5-38E845777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195</c:v>
                </c:pt>
                <c:pt idx="1">
                  <c:v>196</c:v>
                </c:pt>
                <c:pt idx="2">
                  <c:v>196</c:v>
                </c:pt>
              </c:numCache>
            </c:numRef>
          </c:val>
          <c:extLst>
            <c:ext xmlns:c16="http://schemas.microsoft.com/office/drawing/2014/chart" uri="{C3380CC4-5D6E-409C-BE32-E72D297353CC}">
              <c16:uniqueId val="{00000001-FB92-4E34-98C5-38E845777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1204</c:v>
                </c:pt>
                <c:pt idx="1">
                  <c:v>1152</c:v>
                </c:pt>
                <c:pt idx="2">
                  <c:v>1340</c:v>
                </c:pt>
              </c:numCache>
            </c:numRef>
          </c:val>
          <c:extLst>
            <c:ext xmlns:c16="http://schemas.microsoft.com/office/drawing/2014/chart" uri="{C3380CC4-5D6E-409C-BE32-E72D297353CC}">
              <c16:uniqueId val="{00000002-FB92-4E34-98C5-38E8457774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{BFF321BB-130A-4ADF-B180-12AE7B77FE37}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3B8-41B9-BAFF-63333FB60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{0B69ECB1-61E6-4D12-A744-6FEDBC47A960}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B8-41B9-BAFF-63333FB60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{F284264E-2079-4A2C-883B-909244288600}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B8-41B9-BAFF-63333FB60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{1240D1EF-18F2-4951-BC44-1B502C4053A5}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B8-41B9-BAFF-63333FB60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{35B95B8D-0BAC-48BB-977D-E262A2C8F671}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B8-41B9-BAFF-63333FB6016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{9B62D644-354E-441B-A15F-5EA257D3818A}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3B8-41B9-BAFF-63333FB6016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{88CE5B02-793F-4D51-8DD5-02D50FD7135E}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3B8-41B9-BAFF-63333FB6016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{EE5FAE74-8B42-460B-BC61-433495457D09}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3B8-41B9-BAFF-63333FB601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{226D9FCA-110F-4F1B-AD58-6C527633A2F4}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3B8-41B9-BAFF-63333FB60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57</c:v>
                </c:pt>
                <c:pt idx="24">
                  <c:v>58.5</c:v>
                </c:pt>
                <c:pt idx="32">
                  <c:v>59.5</c:v>
                </c:pt>
              </c:numCache>
            </c:numRef>
          </c:xVal>
          <c:yVal>
            <c:numRef>
              <c:f>公会計指標分析・財政指標組合せ分析表!$BP$51:$DC$51</c:f>
              <c:numCache>
                <c:formatCode>#,##0.0;"▲ "#,##0.0</c:formatCode>
                <c:ptCount val="40"/>
                <c:pt idx="0">
                  <c:v>75.7</c:v>
                </c:pt>
                <c:pt idx="8">
                  <c:v>89.2</c:v>
                </c:pt>
                <c:pt idx="16">
                  <c:v>78.2</c:v>
                </c:pt>
                <c:pt idx="24">
                  <c:v>63</c:v>
                </c:pt>
                <c:pt idx="32">
                  <c:v>49.4</c:v>
                </c:pt>
              </c:numCache>
            </c:numRef>
          </c:yVal>
          <c:smooth val="0"/>
          <c:extLst>
            <c:ext xmlns:c16="http://schemas.microsoft.com/office/drawing/2014/chart" uri="{C3380CC4-5D6E-409C-BE32-E72D297353CC}">
              <c16:uniqueId val="{00000009-23B8-41B9-BAFF-63333FB601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{59012C19-4B35-4AC5-A1A8-611CA30F55CE}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3B8-41B9-BAFF-63333FB601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{C2D69E2F-53BB-4E92-B3D4-96B0DCAD6C2F}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B8-41B9-BAFF-63333FB60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{29FF83C0-EFA5-4AF9-BABA-0A318976653D}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B8-41B9-BAFF-63333FB60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{2F2C8183-0EC9-40CB-A493-CF6FFF5836BE}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B8-41B9-BAFF-63333FB60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{BFF6897D-E8F2-44C9-B523-702F25B64B3C}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B8-41B9-BAFF-63333FB6016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{B6BF724F-8410-4928-95CD-A52D8FEA5461}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3B8-41B9-BAFF-63333FB6016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{E8BE4406-BD30-4462-98BF-C6A0123835BE}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3B8-41B9-BAFF-63333FB6016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{DD1AFDA3-59CE-4E99-B49B-A9916594FB58}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3B8-41B9-BAFF-63333FB601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{D9222322-853E-49CC-A0A5-1FE680205616}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3B8-41B9-BAFF-63333FB60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3B8-41B9-BAFF-63333FB6016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{E8E3EB40-E693-489E-B82F-1DC012F110CF}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96B-402F-AB71-207D50E84E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{061D7895-E2D7-42DA-A7C5-E3B4F84683BC}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6B-402F-AB71-207D50E84E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{054872FC-04D8-4EAC-A486-DDBF6848A353}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6B-402F-AB71-207D50E84E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{0F530A9D-FA49-474C-8704-18A3224B9B69}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6B-402F-AB71-207D50E84E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{2D4B792B-0831-4B12-A6F2-A4B3CE55861E}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6B-402F-AB71-207D50E84E3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{CF54FD17-387B-426A-AB05-41585EAC5504}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96B-402F-AB71-207D50E84E3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{418F29A3-E88D-46AF-BCEB-F294D8E3743A}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96B-402F-AB71-207D50E84E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{BB9091B8-3DAD-42C7-B6DA-8FDB497BC921}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96B-402F-AB71-207D50E84E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{4A0E27D5-0354-4A79-8FE5-E6B61BB90DDC}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96B-402F-AB71-207D50E84E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12.9</c:v>
                </c:pt>
                <c:pt idx="16">
                  <c:v>12</c:v>
                </c:pt>
                <c:pt idx="24">
                  <c:v>10.4</c:v>
                </c:pt>
                <c:pt idx="32">
                  <c:v>9.5</c:v>
                </c:pt>
              </c:numCache>
            </c:numRef>
          </c:xVal>
          <c:yVal>
            <c:numRef>
              <c:f>公会計指標分析・財政指標組合せ分析表!$BP$73:$DC$73</c:f>
              <c:numCache>
                <c:formatCode>#,##0.0;"▲ "#,##0.0</c:formatCode>
                <c:ptCount val="40"/>
                <c:pt idx="0">
                  <c:v>75.7</c:v>
                </c:pt>
                <c:pt idx="8">
                  <c:v>89.2</c:v>
                </c:pt>
                <c:pt idx="16">
                  <c:v>78.2</c:v>
                </c:pt>
                <c:pt idx="24">
                  <c:v>63</c:v>
                </c:pt>
                <c:pt idx="32">
                  <c:v>49.4</c:v>
                </c:pt>
              </c:numCache>
            </c:numRef>
          </c:yVal>
          <c:smooth val="0"/>
          <c:extLst>
            <c:ext xmlns:c16="http://schemas.microsoft.com/office/drawing/2014/chart" uri="{C3380CC4-5D6E-409C-BE32-E72D297353CC}">
              <c16:uniqueId val="{00000009-996B-402F-AB71-207D50E84E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{9FA34813-F09C-4B60-9820-52DF2114EFDA}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96B-402F-AB71-207D50E84E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{C176989D-5998-43E2-A939-3A5FAB74FEA4}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6B-402F-AB71-207D50E84E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{19803CE0-6C32-4501-8B34-C6CE7FF381FC}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6B-402F-AB71-207D50E84E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{69E943F8-1A91-4F71-9602-246497238C53}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6B-402F-AB71-207D50E84E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{0F503C14-2538-48E1-B91D-C94FC2F06F68}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6B-402F-AB71-207D50E84E3C}"/>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{09F3C7F1-BBC7-4095-BBDC-691FD8621FA5}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96B-402F-AB71-207D50E84E3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{178ABFA0-66A6-48CE-B87E-7828C2B5AE74}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96B-402F-AB71-207D50E84E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{7765651F-14F7-4518-BA29-097ABA8602F6}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96B-402F-AB71-207D50E84E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{0AE9D4FA-2328-421A-B400-C5F7B201729C}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96B-402F-AB71-207D50E84E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6B-402F-AB71-207D50E84E3C}"/>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を上回る高齢化率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税収は令和元年度から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ずつ減少している状況に加え、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町内に中心となる産業がないこと等により、財政基盤が弱く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かろうじて上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。組織の見直しや歳出削減を図るとともに、地方税の徴収強化に取り組み、財政基盤の強化に努める。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類似団体と比較すると人件費は低く、扶助費・公債費が大きいことが特徴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だったが、本年は類似団体と比較して人件費・公債費が低く、扶助費・補助費等・その他が大きくなった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。人件費は類似団体では職員数が少ないことが影響し、扶助費では、保育所の認定こども園化などにより経費が嵩んでいることが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では、福祉組合負担金の増が、その他では公営企業への繰出金が大きく影響している。補助金の妥当性の見直しによる歳出削減や、料金改定により、公営企業の普通会計への依存度を下げ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32258</xdr:rowOff>
    </xdr:to>
    <xdr:cxnSp macro="">
      <xdr:nvCxnSpPr>
        <xdr:cNvPr id="129" name="直線コネクタ 128"/>
        <xdr:cNvCxnSpPr/>
      </xdr:nvCxnSpPr>
      <xdr:spPr>
        <a:xfrm flipV="1">
          <a:off x="4114800" y="1067435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167386</xdr:rowOff>
    </xdr:to>
    <xdr:cxnSp macro="">
      <xdr:nvCxnSpPr>
        <xdr:cNvPr id="132" name="直線コネクタ 131"/>
        <xdr:cNvCxnSpPr/>
      </xdr:nvCxnSpPr>
      <xdr:spPr>
        <a:xfrm flipV="1">
          <a:off x="3225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3" name="フローチャート: 判断 132"/>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4" name="テキスト ボックス 133"/>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167386</xdr:rowOff>
    </xdr:to>
    <xdr:cxnSp macro="">
      <xdr:nvCxnSpPr>
        <xdr:cNvPr id="135" name="直線コネクタ 134"/>
        <xdr:cNvCxnSpPr/>
      </xdr:nvCxnSpPr>
      <xdr:spPr>
        <a:xfrm>
          <a:off x="2336800" y="107756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6" name="フローチャート: 判断 135"/>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37" name="テキスト ボックス 136"/>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94996</xdr:rowOff>
    </xdr:to>
    <xdr:cxnSp macro="">
      <xdr:nvCxnSpPr>
        <xdr:cNvPr id="138" name="直線コネクタ 137"/>
        <xdr:cNvCxnSpPr/>
      </xdr:nvCxnSpPr>
      <xdr:spPr>
        <a:xfrm flipV="1">
          <a:off x="1447800" y="10775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39" name="フローチャート: 判断 138"/>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0" name="テキスト ボックス 139"/>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53" name="テキスト ボックス 152"/>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4" name="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5" name="テキスト ボックス 154"/>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6" name="楕円 155"/>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7" name="テキスト ボックス 156"/>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人当たりの人件費・物件費等の決算額は年々増加傾向で、主な要因としては人口減少による影響が大きいが、令和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新型コロナ予防接種事業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の影響により増となったほか、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東彼杵町公共施設長寿命化計画策定や公共施設等総合管理計画改定に関する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経費増大などにより物件費が増となったことが大きく影響した。今後も定員計画に基づき適正な職員数を維持し、物件費の経常的なものについての削減努力を行うこととする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114801</xdr:rowOff>
    </xdr:from>
    <xdr:to>
      <xdr:col>23</xdr:col>
      <xdr:colOff>133350</xdr:colOff>
      <xdr:row>80</xdr:row>
      <xdr:rowOff>164902</xdr:rowOff>
    </xdr:to>
    <xdr:cxnSp macro="">
      <xdr:nvCxnSpPr>
        <xdr:cNvPr id="190" name="直線コネクタ 189"/>
        <xdr:cNvCxnSpPr/>
      </xdr:nvCxnSpPr>
      <xdr:spPr>
        <a:xfrm>
          <a:off x="4114800" y="13830801"/>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97027</xdr:rowOff>
    </xdr:from>
    <xdr:to>
      <xdr:col>19</xdr:col>
      <xdr:colOff>133350</xdr:colOff>
      <xdr:row>80</xdr:row>
      <xdr:rowOff>114801</xdr:rowOff>
    </xdr:to>
    <xdr:cxnSp macro="">
      <xdr:nvCxnSpPr>
        <xdr:cNvPr id="193" name="直線コネクタ 192"/>
        <xdr:cNvCxnSpPr/>
      </xdr:nvCxnSpPr>
      <xdr:spPr>
        <a:xfrm>
          <a:off x="3225800" y="13813027"/>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68307</xdr:rowOff>
    </xdr:from>
    <xdr:to>
      <xdr:col>19</xdr:col>
      <xdr:colOff>184150</xdr:colOff>
      <xdr:row>81</xdr:row>
      <xdr:rowOff>169907</xdr:rowOff>
    </xdr:to>
    <xdr:sp macro="" textlink="">
      <xdr:nvSpPr>
        <xdr:cNvPr id="194" name="フローチャート: 判断 193"/>
        <xdr:cNvSpPr/>
      </xdr:nvSpPr>
      <xdr:spPr>
        <a:xfrm>
          <a:off x="4064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154684</xdr:rowOff>
    </xdr:from>
    <xdr:ext cx="736600" cy="259045"/>
    <xdr:sp macro="" textlink="">
      <xdr:nvSpPr>
        <xdr:cNvPr id="195" name="テキスト ボックス 194"/>
        <xdr:cNvSpPr txBox="1"/>
      </xdr:nvSpPr>
      <xdr:spPr>
        <a:xfrm>
          <a:off x="3733800" y="1404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51605</xdr:rowOff>
    </xdr:from>
    <xdr:to>
      <xdr:col>15</xdr:col>
      <xdr:colOff>82550</xdr:colOff>
      <xdr:row>80</xdr:row>
      <xdr:rowOff>97027</xdr:rowOff>
    </xdr:to>
    <xdr:cxnSp macro="">
      <xdr:nvCxnSpPr>
        <xdr:cNvPr id="196" name="直線コネクタ 195"/>
        <xdr:cNvCxnSpPr/>
      </xdr:nvCxnSpPr>
      <xdr:spPr>
        <a:xfrm>
          <a:off x="2336800" y="13767605"/>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16782</xdr:rowOff>
    </xdr:from>
    <xdr:to>
      <xdr:col>15</xdr:col>
      <xdr:colOff>133350</xdr:colOff>
      <xdr:row>81</xdr:row>
      <xdr:rowOff>118382</xdr:rowOff>
    </xdr:to>
    <xdr:sp macro="" textlink="">
      <xdr:nvSpPr>
        <xdr:cNvPr id="197" name="フローチャート: 判断 196"/>
        <xdr:cNvSpPr/>
      </xdr:nvSpPr>
      <xdr:spPr>
        <a:xfrm>
          <a:off x="3175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103159</xdr:rowOff>
    </xdr:from>
    <xdr:ext cx="762000" cy="259045"/>
    <xdr:sp macro="" textlink="">
      <xdr:nvSpPr>
        <xdr:cNvPr id="198" name="テキスト ボックス 197"/>
        <xdr:cNvSpPr txBox="1"/>
      </xdr:nvSpPr>
      <xdr:spPr>
        <a:xfrm>
          <a:off x="2844800" y="139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48223</xdr:rowOff>
    </xdr:from>
    <xdr:to>
      <xdr:col>11</xdr:col>
      <xdr:colOff>31750</xdr:colOff>
      <xdr:row>80</xdr:row>
      <xdr:rowOff>51605</xdr:rowOff>
    </xdr:to>
    <xdr:cxnSp macro="">
      <xdr:nvCxnSpPr>
        <xdr:cNvPr id="199" name="直線コネクタ 198"/>
        <xdr:cNvCxnSpPr/>
      </xdr:nvCxnSpPr>
      <xdr:spPr>
        <a:xfrm>
          <a:off x="1447800" y="13764223"/>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1181</xdr:rowOff>
    </xdr:from>
    <xdr:to>
      <xdr:col>11</xdr:col>
      <xdr:colOff>82550</xdr:colOff>
      <xdr:row>81</xdr:row>
      <xdr:rowOff>102781</xdr:rowOff>
    </xdr:to>
    <xdr:sp macro="" textlink="">
      <xdr:nvSpPr>
        <xdr:cNvPr id="200" name="フローチャート: 判断 199"/>
        <xdr:cNvSpPr/>
      </xdr:nvSpPr>
      <xdr:spPr>
        <a:xfrm>
          <a:off x="2286000" y="1388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87558</xdr:rowOff>
    </xdr:from>
    <xdr:ext cx="762000" cy="259045"/>
    <xdr:sp macro="" textlink="">
      <xdr:nvSpPr>
        <xdr:cNvPr id="201" name="テキスト ボックス 200"/>
        <xdr:cNvSpPr txBox="1"/>
      </xdr:nvSpPr>
      <xdr:spPr>
        <a:xfrm>
          <a:off x="1955800" y="1397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169729</xdr:rowOff>
    </xdr:from>
    <xdr:to>
      <xdr:col>7</xdr:col>
      <xdr:colOff>31750</xdr:colOff>
      <xdr:row>81</xdr:row>
      <xdr:rowOff>99879</xdr:rowOff>
    </xdr:to>
    <xdr:sp macro="" textlink="">
      <xdr:nvSpPr>
        <xdr:cNvPr id="202" name="フローチャート: 判断 201"/>
        <xdr:cNvSpPr/>
      </xdr:nvSpPr>
      <xdr:spPr>
        <a:xfrm>
          <a:off x="1397000" y="1388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84656</xdr:rowOff>
    </xdr:from>
    <xdr:ext cx="762000" cy="259045"/>
    <xdr:sp macro="" textlink="">
      <xdr:nvSpPr>
        <xdr:cNvPr id="203" name="テキスト ボックス 202"/>
        <xdr:cNvSpPr txBox="1"/>
      </xdr:nvSpPr>
      <xdr:spPr>
        <a:xfrm>
          <a:off x="1066800" y="1397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114102</xdr:rowOff>
    </xdr:from>
    <xdr:to>
      <xdr:col>23</xdr:col>
      <xdr:colOff>184150</xdr:colOff>
      <xdr:row>81</xdr:row>
      <xdr:rowOff>44252</xdr:rowOff>
    </xdr:to>
    <xdr:sp macro="" textlink="">
      <xdr:nvSpPr>
        <xdr:cNvPr id="209" name="楕円 208"/>
        <xdr:cNvSpPr/>
      </xdr:nvSpPr>
      <xdr:spPr>
        <a:xfrm>
          <a:off x="4902200" y="138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35379</xdr:rowOff>
    </xdr:from>
    <xdr:ext cx="762000" cy="259045"/>
    <xdr:sp macro="" textlink="">
      <xdr:nvSpPr>
        <xdr:cNvPr id="210" name="人件費・物件費等の状況該当値テキスト"/>
        <xdr:cNvSpPr txBox="1"/>
      </xdr:nvSpPr>
      <xdr:spPr>
        <a:xfrm>
          <a:off x="5041900" y="1375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64001</xdr:rowOff>
    </xdr:from>
    <xdr:to>
      <xdr:col>19</xdr:col>
      <xdr:colOff>184150</xdr:colOff>
      <xdr:row>80</xdr:row>
      <xdr:rowOff>165601</xdr:rowOff>
    </xdr:to>
    <xdr:sp macro="" textlink="">
      <xdr:nvSpPr>
        <xdr:cNvPr id="211" name="楕円 210"/>
        <xdr:cNvSpPr/>
      </xdr:nvSpPr>
      <xdr:spPr>
        <a:xfrm>
          <a:off x="4064000" y="13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4328</xdr:rowOff>
    </xdr:from>
    <xdr:ext cx="736600" cy="259045"/>
    <xdr:sp macro="" textlink="">
      <xdr:nvSpPr>
        <xdr:cNvPr id="212" name="テキスト ボックス 211"/>
        <xdr:cNvSpPr txBox="1"/>
      </xdr:nvSpPr>
      <xdr:spPr>
        <a:xfrm>
          <a:off x="3733800" y="1354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46227</xdr:rowOff>
    </xdr:from>
    <xdr:to>
      <xdr:col>15</xdr:col>
      <xdr:colOff>133350</xdr:colOff>
      <xdr:row>80</xdr:row>
      <xdr:rowOff>147827</xdr:rowOff>
    </xdr:to>
    <xdr:sp macro="" textlink="">
      <xdr:nvSpPr>
        <xdr:cNvPr id="213" name="楕円 212"/>
        <xdr:cNvSpPr/>
      </xdr:nvSpPr>
      <xdr:spPr>
        <a:xfrm>
          <a:off x="3175000" y="137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158004</xdr:rowOff>
    </xdr:from>
    <xdr:ext cx="762000" cy="259045"/>
    <xdr:sp macro="" textlink="">
      <xdr:nvSpPr>
        <xdr:cNvPr id="214" name="テキスト ボックス 213"/>
        <xdr:cNvSpPr txBox="1"/>
      </xdr:nvSpPr>
      <xdr:spPr>
        <a:xfrm>
          <a:off x="2844800" y="135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805</xdr:rowOff>
    </xdr:from>
    <xdr:to>
      <xdr:col>11</xdr:col>
      <xdr:colOff>82550</xdr:colOff>
      <xdr:row>80</xdr:row>
      <xdr:rowOff>102405</xdr:rowOff>
    </xdr:to>
    <xdr:sp macro="" textlink="">
      <xdr:nvSpPr>
        <xdr:cNvPr id="215" name="楕円 214"/>
        <xdr:cNvSpPr/>
      </xdr:nvSpPr>
      <xdr:spPr>
        <a:xfrm>
          <a:off x="2286000" y="137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112582</xdr:rowOff>
    </xdr:from>
    <xdr:ext cx="762000" cy="259045"/>
    <xdr:sp macro="" textlink="">
      <xdr:nvSpPr>
        <xdr:cNvPr id="216" name="テキスト ボックス 215"/>
        <xdr:cNvSpPr txBox="1"/>
      </xdr:nvSpPr>
      <xdr:spPr>
        <a:xfrm>
          <a:off x="1955800" y="1348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168873</xdr:rowOff>
    </xdr:from>
    <xdr:to>
      <xdr:col>7</xdr:col>
      <xdr:colOff>31750</xdr:colOff>
      <xdr:row>80</xdr:row>
      <xdr:rowOff>99023</xdr:rowOff>
    </xdr:to>
    <xdr:sp macro="" textlink="">
      <xdr:nvSpPr>
        <xdr:cNvPr id="217" name="楕円 216"/>
        <xdr:cNvSpPr/>
      </xdr:nvSpPr>
      <xdr:spPr>
        <a:xfrm>
          <a:off x="1397000" y="137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109200</xdr:rowOff>
    </xdr:from>
    <xdr:ext cx="762000" cy="259045"/>
    <xdr:sp macro="" textlink="">
      <xdr:nvSpPr>
        <xdr:cNvPr id="218" name="テキスト ボックス 217"/>
        <xdr:cNvSpPr txBox="1"/>
      </xdr:nvSpPr>
      <xdr:spPr>
        <a:xfrm>
          <a:off x="1066800" y="134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人事異動で多数の昇格・昇給があったことが影響し一時的な指数の上昇が見られたが、職員の採用・退職、階層の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等により構造が変動したこともあり、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から低下に転じている。今後も引き続き、各種手当の点検や見直し等を行い、適正化に努めていく。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85</xdr:row>
      <xdr:rowOff>168487</xdr:rowOff>
    </xdr:to>
    <xdr:cxnSp macro="">
      <xdr:nvCxnSpPr>
        <xdr:cNvPr id="252" name="直線コネクタ 251"/>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53339</xdr:rowOff>
    </xdr:to>
    <xdr:cxnSp macro="">
      <xdr:nvCxnSpPr>
        <xdr:cNvPr id="255" name="直線コネクタ 254"/>
        <xdr:cNvCxnSpPr/>
      </xdr:nvCxnSpPr>
      <xdr:spPr>
        <a:xfrm flipV="1">
          <a:off x="15290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6" name="フローチャート: 判断 255"/>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57" name="テキスト ボックス 256"/>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53339</xdr:rowOff>
    </xdr:to>
    <xdr:cxnSp macro="">
      <xdr:nvCxnSpPr>
        <xdr:cNvPr id="258" name="直線コネクタ 257"/>
        <xdr:cNvCxnSpPr/>
      </xdr:nvCxnSpPr>
      <xdr:spPr>
        <a:xfrm>
          <a:off x="14401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59" name="フローチャート: 判断 258"/>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0" name="テキスト ボックス 259"/>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53339</xdr:rowOff>
    </xdr:to>
    <xdr:cxnSp macro="">
      <xdr:nvCxnSpPr>
        <xdr:cNvPr id="261" name="直線コネクタ 260"/>
        <xdr:cNvCxnSpPr/>
      </xdr:nvCxnSpPr>
      <xdr:spPr>
        <a:xfrm flipV="1">
          <a:off x="13512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63" name="テキスト ボックス 262"/>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4" name="フローチャート: 判断 263"/>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5" name="テキスト ボックス 264"/>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1" name="楕円 270"/>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2"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3" name="楕円 272"/>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4" name="テキスト ボックス 273"/>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5" name="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6" name="テキスト ボックス 275"/>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77" name="楕円 276"/>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8" name="テキスト ボックス 27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9" name="楕円 278"/>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0" name="テキスト ボックス 27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人口千人当たりの職員数は類似団体内ではいまだ低い順位を保っている。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団塊の世代の大量退職や財政健全化計画、集中改革プランにより、退職者不補充と現業からの任用替を同時に行ってきたことによるものである。職員数の大幅な減員は、行政サービスの水準低下を来すおそれがあり町財政状況と増大する行政需要の整合性を図りつつ、適正な定員管理に努める。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策定の定員管理計画に基づき、現業職の退職者不補充、一般行政職の適正配置による簡素で効率的な体制と職員数を維持していく。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42418</xdr:rowOff>
    </xdr:from>
    <xdr:to>
      <xdr:col>81</xdr:col>
      <xdr:colOff>44450</xdr:colOff>
      <xdr:row>59</xdr:row>
      <xdr:rowOff>48451</xdr:rowOff>
    </xdr:to>
    <xdr:cxnSp macro="">
      <xdr:nvCxnSpPr>
        <xdr:cNvPr id="311" name="直線コネクタ 310"/>
        <xdr:cNvCxnSpPr/>
      </xdr:nvCxnSpPr>
      <xdr:spPr>
        <a:xfrm>
          <a:off x="16179800" y="1015796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18288</xdr:rowOff>
    </xdr:from>
    <xdr:to>
      <xdr:col>77</xdr:col>
      <xdr:colOff>44450</xdr:colOff>
      <xdr:row>59</xdr:row>
      <xdr:rowOff>42418</xdr:rowOff>
    </xdr:to>
    <xdr:cxnSp macro="">
      <xdr:nvCxnSpPr>
        <xdr:cNvPr id="314" name="直線コネクタ 313"/>
        <xdr:cNvCxnSpPr/>
      </xdr:nvCxnSpPr>
      <xdr:spPr>
        <a:xfrm>
          <a:off x="15290800" y="10133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56642</xdr:rowOff>
    </xdr:from>
    <xdr:to>
      <xdr:col>77</xdr:col>
      <xdr:colOff>95250</xdr:colOff>
      <xdr:row>60</xdr:row>
      <xdr:rowOff>158242</xdr:rowOff>
    </xdr:to>
    <xdr:sp macro="" textlink="">
      <xdr:nvSpPr>
        <xdr:cNvPr id="315" name="フローチャート: 判断 314"/>
        <xdr:cNvSpPr/>
      </xdr:nvSpPr>
      <xdr:spPr>
        <a:xfrm>
          <a:off x="16129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143019</xdr:rowOff>
    </xdr:from>
    <xdr:ext cx="736600" cy="259045"/>
    <xdr:sp macro="" textlink="">
      <xdr:nvSpPr>
        <xdr:cNvPr id="316" name="テキスト ボックス 315"/>
        <xdr:cNvSpPr txBox="1"/>
      </xdr:nvSpPr>
      <xdr:spPr>
        <a:xfrm>
          <a:off x="15798800" y="1043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9239</xdr:rowOff>
    </xdr:from>
    <xdr:to>
      <xdr:col>72</xdr:col>
      <xdr:colOff>203200</xdr:colOff>
      <xdr:row>59</xdr:row>
      <xdr:rowOff>18288</xdr:rowOff>
    </xdr:to>
    <xdr:cxnSp macro="">
      <xdr:nvCxnSpPr>
        <xdr:cNvPr id="317" name="直線コネクタ 316"/>
        <xdr:cNvCxnSpPr/>
      </xdr:nvCxnSpPr>
      <xdr:spPr>
        <a:xfrm>
          <a:off x="14401800" y="1012478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48196</xdr:rowOff>
    </xdr:from>
    <xdr:to>
      <xdr:col>73</xdr:col>
      <xdr:colOff>44450</xdr:colOff>
      <xdr:row>60</xdr:row>
      <xdr:rowOff>149796</xdr:rowOff>
    </xdr:to>
    <xdr:sp macro="" textlink="">
      <xdr:nvSpPr>
        <xdr:cNvPr id="318" name="フローチャート: 判断 317"/>
        <xdr:cNvSpPr/>
      </xdr:nvSpPr>
      <xdr:spPr>
        <a:xfrm>
          <a:off x="15240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134573</xdr:rowOff>
    </xdr:from>
    <xdr:ext cx="762000" cy="259045"/>
    <xdr:sp macro="" textlink="">
      <xdr:nvSpPr>
        <xdr:cNvPr id="319" name="テキスト ボックス 318"/>
        <xdr:cNvSpPr txBox="1"/>
      </xdr:nvSpPr>
      <xdr:spPr>
        <a:xfrm>
          <a:off x="14909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6223</xdr:rowOff>
    </xdr:from>
    <xdr:to>
      <xdr:col>68</xdr:col>
      <xdr:colOff>152400</xdr:colOff>
      <xdr:row>59</xdr:row>
      <xdr:rowOff>9239</xdr:rowOff>
    </xdr:to>
    <xdr:cxnSp macro="">
      <xdr:nvCxnSpPr>
        <xdr:cNvPr id="320" name="直線コネクタ 319"/>
        <xdr:cNvCxnSpPr/>
      </xdr:nvCxnSpPr>
      <xdr:spPr>
        <a:xfrm>
          <a:off x="13512800" y="1012177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4763</xdr:rowOff>
    </xdr:from>
    <xdr:to>
      <xdr:col>68</xdr:col>
      <xdr:colOff>203200</xdr:colOff>
      <xdr:row>60</xdr:row>
      <xdr:rowOff>106363</xdr:rowOff>
    </xdr:to>
    <xdr:sp macro="" textlink="">
      <xdr:nvSpPr>
        <xdr:cNvPr id="321" name="フローチャート: 判断 320"/>
        <xdr:cNvSpPr/>
      </xdr:nvSpPr>
      <xdr:spPr>
        <a:xfrm>
          <a:off x="14351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91140</xdr:rowOff>
    </xdr:from>
    <xdr:ext cx="762000" cy="259045"/>
    <xdr:sp macro="" textlink="">
      <xdr:nvSpPr>
        <xdr:cNvPr id="322" name="テキスト ボックス 321"/>
        <xdr:cNvSpPr txBox="1"/>
      </xdr:nvSpPr>
      <xdr:spPr>
        <a:xfrm>
          <a:off x="14020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540</xdr:rowOff>
    </xdr:from>
    <xdr:to>
      <xdr:col>64</xdr:col>
      <xdr:colOff>152400</xdr:colOff>
      <xdr:row>60</xdr:row>
      <xdr:rowOff>102140</xdr:rowOff>
    </xdr:to>
    <xdr:sp macro="" textlink="">
      <xdr:nvSpPr>
        <xdr:cNvPr id="323" name="フローチャート: 判断 322"/>
        <xdr:cNvSpPr/>
      </xdr:nvSpPr>
      <xdr:spPr>
        <a:xfrm>
          <a:off x="13462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86917</xdr:rowOff>
    </xdr:from>
    <xdr:ext cx="762000" cy="259045"/>
    <xdr:sp macro="" textlink="">
      <xdr:nvSpPr>
        <xdr:cNvPr id="324" name="テキスト ボックス 323"/>
        <xdr:cNvSpPr txBox="1"/>
      </xdr:nvSpPr>
      <xdr:spPr>
        <a:xfrm>
          <a:off x="13131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169101</xdr:rowOff>
    </xdr:from>
    <xdr:to>
      <xdr:col>81</xdr:col>
      <xdr:colOff>95250</xdr:colOff>
      <xdr:row>59</xdr:row>
      <xdr:rowOff>99251</xdr:rowOff>
    </xdr:to>
    <xdr:sp macro="" textlink="">
      <xdr:nvSpPr>
        <xdr:cNvPr id="330" name="楕円 329"/>
        <xdr:cNvSpPr/>
      </xdr:nvSpPr>
      <xdr:spPr>
        <a:xfrm>
          <a:off x="16967200" y="101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90378</xdr:rowOff>
    </xdr:from>
    <xdr:ext cx="762000" cy="259045"/>
    <xdr:sp macro="" textlink="">
      <xdr:nvSpPr>
        <xdr:cNvPr id="331" name="定員管理の状況該当値テキスト"/>
        <xdr:cNvSpPr txBox="1"/>
      </xdr:nvSpPr>
      <xdr:spPr>
        <a:xfrm>
          <a:off x="17106900" y="100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163068</xdr:rowOff>
    </xdr:from>
    <xdr:to>
      <xdr:col>77</xdr:col>
      <xdr:colOff>95250</xdr:colOff>
      <xdr:row>59</xdr:row>
      <xdr:rowOff>93218</xdr:rowOff>
    </xdr:to>
    <xdr:sp macro="" textlink="">
      <xdr:nvSpPr>
        <xdr:cNvPr id="332" name="楕円 331"/>
        <xdr:cNvSpPr/>
      </xdr:nvSpPr>
      <xdr:spPr>
        <a:xfrm>
          <a:off x="16129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103395</xdr:rowOff>
    </xdr:from>
    <xdr:ext cx="736600" cy="259045"/>
    <xdr:sp macro="" textlink="">
      <xdr:nvSpPr>
        <xdr:cNvPr id="333" name="テキスト ボックス 332"/>
        <xdr:cNvSpPr txBox="1"/>
      </xdr:nvSpPr>
      <xdr:spPr>
        <a:xfrm>
          <a:off x="15798800" y="987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138938</xdr:rowOff>
    </xdr:from>
    <xdr:to>
      <xdr:col>73</xdr:col>
      <xdr:colOff>44450</xdr:colOff>
      <xdr:row>59</xdr:row>
      <xdr:rowOff>69088</xdr:rowOff>
    </xdr:to>
    <xdr:sp macro="" textlink="">
      <xdr:nvSpPr>
        <xdr:cNvPr id="334" name="楕円 333"/>
        <xdr:cNvSpPr/>
      </xdr:nvSpPr>
      <xdr:spPr>
        <a:xfrm>
          <a:off x="15240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79265</xdr:rowOff>
    </xdr:from>
    <xdr:ext cx="762000" cy="259045"/>
    <xdr:sp macro="" textlink="">
      <xdr:nvSpPr>
        <xdr:cNvPr id="335" name="テキスト ボックス 334"/>
        <xdr:cNvSpPr txBox="1"/>
      </xdr:nvSpPr>
      <xdr:spPr>
        <a:xfrm>
          <a:off x="14909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129889</xdr:rowOff>
    </xdr:from>
    <xdr:to>
      <xdr:col>68</xdr:col>
      <xdr:colOff>203200</xdr:colOff>
      <xdr:row>59</xdr:row>
      <xdr:rowOff>60039</xdr:rowOff>
    </xdr:to>
    <xdr:sp macro="" textlink="">
      <xdr:nvSpPr>
        <xdr:cNvPr id="336" name="楕円 335"/>
        <xdr:cNvSpPr/>
      </xdr:nvSpPr>
      <xdr:spPr>
        <a:xfrm>
          <a:off x="14351000" y="100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70216</xdr:rowOff>
    </xdr:from>
    <xdr:ext cx="762000" cy="259045"/>
    <xdr:sp macro="" textlink="">
      <xdr:nvSpPr>
        <xdr:cNvPr id="337" name="テキスト ボックス 336"/>
        <xdr:cNvSpPr txBox="1"/>
      </xdr:nvSpPr>
      <xdr:spPr>
        <a:xfrm>
          <a:off x="14020800" y="984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126873</xdr:rowOff>
    </xdr:from>
    <xdr:to>
      <xdr:col>64</xdr:col>
      <xdr:colOff>152400</xdr:colOff>
      <xdr:row>59</xdr:row>
      <xdr:rowOff>57023</xdr:rowOff>
    </xdr:to>
    <xdr:sp macro="" textlink="">
      <xdr:nvSpPr>
        <xdr:cNvPr id="338" name="楕円 337"/>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67200</xdr:rowOff>
    </xdr:from>
    <xdr:ext cx="762000" cy="259045"/>
    <xdr:sp macro="" textlink="">
      <xdr:nvSpPr>
        <xdr:cNvPr id="339" name="テキスト ボックス 338"/>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en-US" sz="1300">
              <a:latin typeface="ＭＳ Ｐゴシック" panose="020B0600070205080204" pitchFamily="50" charset="-128"/>
              <a:ea typeface="ＭＳ Ｐゴシック" panose="020B0600070205080204" pitchFamily="50" charset="-128"/>
            </a:rPr>
            <a:t>ふるさと林道川内線改良事業や木場本線・大野原高原線道路改良事業に係る起債の償還終了等により、償還額が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ヵ年平均分で△</a:t>
          </a:r>
          <a:r>
            <a:rPr kumimoji="1" lang="en-US" altLang="ja-JP" sz="1300">
              <a:latin typeface="ＭＳ Ｐゴシック" panose="020B0600070205080204" pitchFamily="50" charset="-128"/>
              <a:ea typeface="ＭＳ Ｐゴシック" panose="020B0600070205080204" pitchFamily="50" charset="-128"/>
            </a:rPr>
            <a:t>27,221</a:t>
          </a:r>
          <a:r>
            <a:rPr kumimoji="1" lang="ja-JP" altLang="en-US" sz="1300">
              <a:latin typeface="ＭＳ Ｐゴシック" panose="020B0600070205080204" pitchFamily="50" charset="-128"/>
              <a:ea typeface="ＭＳ Ｐゴシック" panose="020B0600070205080204" pitchFamily="50" charset="-128"/>
            </a:rPr>
            <a:t>千円となったことに加え、標準税収入額</a:t>
          </a:r>
          <a:r>
            <a:rPr kumimoji="1" lang="en-US" altLang="ja-JP" sz="1300">
              <a:latin typeface="ＭＳ Ｐゴシック" panose="020B0600070205080204" pitchFamily="50" charset="-128"/>
              <a:ea typeface="ＭＳ Ｐゴシック" panose="020B0600070205080204" pitchFamily="50" charset="-128"/>
            </a:rPr>
            <a:t>29,002</a:t>
          </a:r>
          <a:r>
            <a:rPr kumimoji="1" lang="ja-JP" altLang="en-US" sz="1300">
              <a:latin typeface="ＭＳ Ｐゴシック" panose="020B0600070205080204" pitchFamily="50" charset="-128"/>
              <a:ea typeface="ＭＳ Ｐゴシック" panose="020B0600070205080204" pitchFamily="50" charset="-128"/>
            </a:rPr>
            <a:t>千円増や普通交付税</a:t>
          </a:r>
          <a:r>
            <a:rPr kumimoji="1" lang="en-US" altLang="ja-JP" sz="1300">
              <a:latin typeface="ＭＳ Ｐゴシック" panose="020B0600070205080204" pitchFamily="50" charset="-128"/>
              <a:ea typeface="ＭＳ Ｐゴシック" panose="020B0600070205080204" pitchFamily="50" charset="-128"/>
            </a:rPr>
            <a:t>102,293</a:t>
          </a:r>
          <a:r>
            <a:rPr kumimoji="1" lang="ja-JP" altLang="en-US" sz="1300">
              <a:latin typeface="ＭＳ Ｐゴシック" panose="020B0600070205080204" pitchFamily="50" charset="-128"/>
              <a:ea typeface="ＭＳ Ｐゴシック" panose="020B0600070205080204" pitchFamily="50" charset="-128"/>
            </a:rPr>
            <a:t>千円増により、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ヵ年平均分で</a:t>
          </a:r>
          <a:r>
            <a:rPr kumimoji="1" lang="en-US" altLang="ja-JP" sz="1300">
              <a:latin typeface="ＭＳ Ｐゴシック" panose="020B0600070205080204" pitchFamily="50" charset="-128"/>
              <a:ea typeface="ＭＳ Ｐゴシック" panose="020B0600070205080204" pitchFamily="50" charset="-128"/>
            </a:rPr>
            <a:t>123,694</a:t>
          </a:r>
          <a:r>
            <a:rPr kumimoji="1" lang="ja-JP" altLang="en-US" sz="1300">
              <a:latin typeface="ＭＳ Ｐゴシック" panose="020B0600070205080204" pitchFamily="50" charset="-128"/>
              <a:ea typeface="ＭＳ Ｐゴシック" panose="020B0600070205080204" pitchFamily="50" charset="-128"/>
            </a:rPr>
            <a:t>千円増となったため、分子の減、分母の増となり、昨年度より△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159173</xdr:rowOff>
    </xdr:to>
    <xdr:cxnSp macro="">
      <xdr:nvCxnSpPr>
        <xdr:cNvPr id="373" name="直線コネクタ 372"/>
        <xdr:cNvCxnSpPr/>
      </xdr:nvCxnSpPr>
      <xdr:spPr>
        <a:xfrm flipV="1">
          <a:off x="16179800" y="69447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116417</xdr:rowOff>
    </xdr:to>
    <xdr:cxnSp macro="">
      <xdr:nvCxnSpPr>
        <xdr:cNvPr id="376" name="直線コネクタ 375"/>
        <xdr:cNvCxnSpPr/>
      </xdr:nvCxnSpPr>
      <xdr:spPr>
        <a:xfrm flipV="1">
          <a:off x="15290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77" name="フローチャート: 判断 376"/>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78" name="テキスト ボックス 37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17356</xdr:rowOff>
    </xdr:to>
    <xdr:cxnSp macro="">
      <xdr:nvCxnSpPr>
        <xdr:cNvPr id="379" name="直線コネクタ 378"/>
        <xdr:cNvCxnSpPr/>
      </xdr:nvCxnSpPr>
      <xdr:spPr>
        <a:xfrm flipV="1">
          <a:off x="14401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62654</xdr:rowOff>
    </xdr:from>
    <xdr:to>
      <xdr:col>73</xdr:col>
      <xdr:colOff>44450</xdr:colOff>
      <xdr:row>39</xdr:row>
      <xdr:rowOff>164254</xdr:rowOff>
    </xdr:to>
    <xdr:sp macro="" textlink="">
      <xdr:nvSpPr>
        <xdr:cNvPr id="380" name="フローチャート: 判断 379"/>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381" name="テキスト ボックス 380"/>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82" name="直線コネクタ 381"/>
        <xdr:cNvCxnSpPr/>
      </xdr:nvCxnSpPr>
      <xdr:spPr>
        <a:xfrm>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83" name="フローチャート: 判断 382"/>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84" name="テキスト ボックス 383"/>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85" name="フローチャート: 判断 384"/>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86" name="テキスト ボックス 385"/>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2" name="楕円 391"/>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393"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4" name="楕円 393"/>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5" name="テキスト ボックス 394"/>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6" name="楕円 39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7" name="テキスト ボックス 39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8" name="楕円 397"/>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9" name="テキスト ボックス 398"/>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0" name="楕円 399"/>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1" name="テキスト ボックス 400"/>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公共事業等債、辺地対策事業債、公営住宅建設事業債等の一部償還満了により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、地方債現在高が昨年度比較で△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155,280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組合負担等見込額が昨年度比較で△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千円となったこと、また、充当可能財源中、充当可能基金が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標準財政規模が地方交付税の増額等により、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215,628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千円増となったことで、将来負担率が大幅に減少することとなった。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13259</xdr:rowOff>
    </xdr:from>
    <xdr:to>
      <xdr:col>81</xdr:col>
      <xdr:colOff>44450</xdr:colOff>
      <xdr:row>17</xdr:row>
      <xdr:rowOff>144526</xdr:rowOff>
    </xdr:to>
    <xdr:cxnSp macro="">
      <xdr:nvCxnSpPr>
        <xdr:cNvPr id="433" name="直線コネクタ 432"/>
        <xdr:cNvCxnSpPr/>
      </xdr:nvCxnSpPr>
      <xdr:spPr>
        <a:xfrm flipV="1">
          <a:off x="16179800" y="2927909"/>
          <a:ext cx="8382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18</xdr:row>
      <xdr:rowOff>119786</xdr:rowOff>
    </xdr:to>
    <xdr:cxnSp macro="">
      <xdr:nvCxnSpPr>
        <xdr:cNvPr id="436" name="直線コネクタ 435"/>
        <xdr:cNvCxnSpPr/>
      </xdr:nvCxnSpPr>
      <xdr:spPr>
        <a:xfrm flipV="1">
          <a:off x="15290800" y="3059176"/>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119786</xdr:rowOff>
    </xdr:from>
    <xdr:to>
      <xdr:col>72</xdr:col>
      <xdr:colOff>203200</xdr:colOff>
      <xdr:row>19</xdr:row>
      <xdr:rowOff>54508</xdr:rowOff>
    </xdr:to>
    <xdr:cxnSp macro="">
      <xdr:nvCxnSpPr>
        <xdr:cNvPr id="439" name="直線コネクタ 438"/>
        <xdr:cNvCxnSpPr/>
      </xdr:nvCxnSpPr>
      <xdr:spPr>
        <a:xfrm flipV="1">
          <a:off x="14401800" y="32058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95656</xdr:rowOff>
    </xdr:from>
    <xdr:to>
      <xdr:col>68</xdr:col>
      <xdr:colOff>152400</xdr:colOff>
      <xdr:row>19</xdr:row>
      <xdr:rowOff>54508</xdr:rowOff>
    </xdr:to>
    <xdr:cxnSp macro="">
      <xdr:nvCxnSpPr>
        <xdr:cNvPr id="442" name="直線コネクタ 441"/>
        <xdr:cNvCxnSpPr/>
      </xdr:nvCxnSpPr>
      <xdr:spPr>
        <a:xfrm>
          <a:off x="13512800" y="318175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133909</xdr:rowOff>
    </xdr:from>
    <xdr:to>
      <xdr:col>81</xdr:col>
      <xdr:colOff>95250</xdr:colOff>
      <xdr:row>17</xdr:row>
      <xdr:rowOff>64059</xdr:rowOff>
    </xdr:to>
    <xdr:sp macro="" textlink="">
      <xdr:nvSpPr>
        <xdr:cNvPr id="452" name="楕円 451"/>
        <xdr:cNvSpPr/>
      </xdr:nvSpPr>
      <xdr:spPr>
        <a:xfrm>
          <a:off x="169672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105986</xdr:rowOff>
    </xdr:from>
    <xdr:ext cx="762000" cy="259045"/>
    <xdr:sp macro="" textlink="">
      <xdr:nvSpPr>
        <xdr:cNvPr id="453" name="将来負担の状況該当値テキスト"/>
        <xdr:cNvSpPr txBox="1"/>
      </xdr:nvSpPr>
      <xdr:spPr>
        <a:xfrm>
          <a:off x="17106900" y="284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54" name="楕円 453"/>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55" name="テキスト ボックス 454"/>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68986</xdr:rowOff>
    </xdr:from>
    <xdr:to>
      <xdr:col>73</xdr:col>
      <xdr:colOff>44450</xdr:colOff>
      <xdr:row>18</xdr:row>
      <xdr:rowOff>170586</xdr:rowOff>
    </xdr:to>
    <xdr:sp macro="" textlink="">
      <xdr:nvSpPr>
        <xdr:cNvPr id="456" name="楕円 455"/>
        <xdr:cNvSpPr/>
      </xdr:nvSpPr>
      <xdr:spPr>
        <a:xfrm>
          <a:off x="15240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155363</xdr:rowOff>
    </xdr:from>
    <xdr:ext cx="762000" cy="259045"/>
    <xdr:sp macro="" textlink="">
      <xdr:nvSpPr>
        <xdr:cNvPr id="457" name="テキスト ボックス 456"/>
        <xdr:cNvSpPr txBox="1"/>
      </xdr:nvSpPr>
      <xdr:spPr>
        <a:xfrm>
          <a:off x="14909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3708</xdr:rowOff>
    </xdr:from>
    <xdr:to>
      <xdr:col>68</xdr:col>
      <xdr:colOff>203200</xdr:colOff>
      <xdr:row>19</xdr:row>
      <xdr:rowOff>105308</xdr:rowOff>
    </xdr:to>
    <xdr:sp macro="" textlink="">
      <xdr:nvSpPr>
        <xdr:cNvPr id="458" name="楕円 457"/>
        <xdr:cNvSpPr/>
      </xdr:nvSpPr>
      <xdr:spPr>
        <a:xfrm>
          <a:off x="143510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90085</xdr:rowOff>
    </xdr:from>
    <xdr:ext cx="762000" cy="259045"/>
    <xdr:sp macro="" textlink="">
      <xdr:nvSpPr>
        <xdr:cNvPr id="459" name="テキスト ボックス 458"/>
        <xdr:cNvSpPr txBox="1"/>
      </xdr:nvSpPr>
      <xdr:spPr>
        <a:xfrm>
          <a:off x="14020800" y="33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44856</xdr:rowOff>
    </xdr:from>
    <xdr:to>
      <xdr:col>64</xdr:col>
      <xdr:colOff>152400</xdr:colOff>
      <xdr:row>18</xdr:row>
      <xdr:rowOff>146456</xdr:rowOff>
    </xdr:to>
    <xdr:sp macro="" textlink="">
      <xdr:nvSpPr>
        <xdr:cNvPr id="460" name="楕円 459"/>
        <xdr:cNvSpPr/>
      </xdr:nvSpPr>
      <xdr:spPr>
        <a:xfrm>
          <a:off x="13462000" y="31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131234</xdr:rowOff>
    </xdr:from>
    <xdr:ext cx="762000" cy="259045"/>
    <xdr:sp macro="" textlink="">
      <xdr:nvSpPr>
        <xdr:cNvPr id="461" name="テキスト ボックス 460"/>
        <xdr:cNvSpPr txBox="1"/>
      </xdr:nvSpPr>
      <xdr:spPr>
        <a:xfrm>
          <a:off x="13131800" y="321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43541</xdr:rowOff>
    </xdr:from>
    <xdr:ext cx="9099176" cy="582387"/>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48393" y="4642755"/>
          <a:ext cx="9099176" cy="582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職員数が類似団体と比較して少な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く、昨年より職員数の減（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人）もあった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ために、経常収支比率の人件費分が低くなっている。今後も定員管理計画に基づき人件費抑制に努めていく。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104140</xdr:rowOff>
    </xdr:to>
    <xdr:cxnSp macro="">
      <xdr:nvCxnSpPr>
        <xdr:cNvPr id="64" name="直線コネクタ 63"/>
        <xdr:cNvCxnSpPr/>
      </xdr:nvCxnSpPr>
      <xdr:spPr>
        <a:xfrm flipV="1">
          <a:off x="3987800" y="62123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104140</xdr:rowOff>
    </xdr:to>
    <xdr:cxnSp macro="">
      <xdr:nvCxnSpPr>
        <xdr:cNvPr id="67" name="直線コネクタ 66"/>
        <xdr:cNvCxnSpPr/>
      </xdr:nvCxnSpPr>
      <xdr:spPr>
        <a:xfrm>
          <a:off x="3098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60198</xdr:rowOff>
    </xdr:from>
    <xdr:to>
      <xdr:col>20</xdr:col>
      <xdr:colOff>38100</xdr:colOff>
      <xdr:row>37</xdr:row>
      <xdr:rowOff>161798</xdr:rowOff>
    </xdr:to>
    <xdr:sp macro="" textlink="">
      <xdr:nvSpPr>
        <xdr:cNvPr id="68" name="フローチャート: 判断 67"/>
        <xdr:cNvSpPr/>
      </xdr:nvSpPr>
      <xdr:spPr>
        <a:xfrm>
          <a:off x="3937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69" name="テキスト ボックス 68"/>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99568</xdr:rowOff>
    </xdr:to>
    <xdr:cxnSp macro="">
      <xdr:nvCxnSpPr>
        <xdr:cNvPr id="70" name="直線コネクタ 69"/>
        <xdr:cNvCxnSpPr/>
      </xdr:nvCxnSpPr>
      <xdr:spPr>
        <a:xfrm>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67564</xdr:rowOff>
    </xdr:to>
    <xdr:cxnSp macro="">
      <xdr:nvCxnSpPr>
        <xdr:cNvPr id="73" name="直線コネクタ 72"/>
        <xdr:cNvCxnSpPr/>
      </xdr:nvCxnSpPr>
      <xdr:spPr>
        <a:xfrm>
          <a:off x="1320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物件費に係る経常収支比率が類似団体と比較して低くなっているのは、本町に維持管理する施設が少ないことによ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り各種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物件費が少ないためである。今後も経常的な物件費への一般財源投入を控え、歳出削減努力を引き続き行っていく。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2" name="直線コネクタ 121"/>
        <xdr:cNvCxnSpPr/>
      </xdr:nvCxnSpPr>
      <xdr:spPr>
        <a:xfrm flipV="1">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25" name="直線コネクタ 124"/>
        <xdr:cNvCxnSpPr/>
      </xdr:nvCxnSpPr>
      <xdr:spPr>
        <a:xfrm flipV="1">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6" name="フローチャート: 判断 125"/>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7" name="テキスト ボックス 126"/>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127000</xdr:rowOff>
    </xdr:to>
    <xdr:cxnSp macro="">
      <xdr:nvCxnSpPr>
        <xdr:cNvPr id="128" name="直線コネクタ 127"/>
        <xdr:cNvCxnSpPr/>
      </xdr:nvCxnSpPr>
      <xdr:spPr>
        <a:xfrm>
          <a:off x="13893800" y="27650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29" name="フローチャート: 判断 128"/>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0" name="テキスト ボックス 129"/>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35560</xdr:rowOff>
    </xdr:to>
    <xdr:cxnSp macro="">
      <xdr:nvCxnSpPr>
        <xdr:cNvPr id="131" name="直線コネクタ 130"/>
        <xdr:cNvCxnSpPr/>
      </xdr:nvCxnSpPr>
      <xdr:spPr>
        <a:xfrm flipV="1">
          <a:off x="13004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2" name="フローチャート: 判断 131"/>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3" name="テキスト ボックス 132"/>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4" name="フローチャート: 判断 133"/>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5" name="テキスト ボックス 134"/>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1" name="楕円 140"/>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2"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7" name="楕円 146"/>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8" name="テキスト ボックス 147"/>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扶助費は類似団体平均と比べ高い水準となっている。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に認可保育所が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以降町内保育所が順次認定こども園（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施設）へ移行したことによる児童福祉費の増が大きく影響している。町単独事業の見直しなどにより、経費の縮減に努めていく。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45357</xdr:rowOff>
    </xdr:to>
    <xdr:cxnSp macro="">
      <xdr:nvCxnSpPr>
        <xdr:cNvPr id="184" name="直線コネクタ 183"/>
        <xdr:cNvCxnSpPr/>
      </xdr:nvCxnSpPr>
      <xdr:spPr>
        <a:xfrm flipV="1">
          <a:off x="3987800" y="10234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127000</xdr:rowOff>
    </xdr:to>
    <xdr:cxnSp macro="">
      <xdr:nvCxnSpPr>
        <xdr:cNvPr id="187" name="直線コネクタ 186"/>
        <xdr:cNvCxnSpPr/>
      </xdr:nvCxnSpPr>
      <xdr:spPr>
        <a:xfrm flipV="1">
          <a:off x="3098800" y="10332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88" name="フローチャート: 判断 187"/>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89" name="テキスト ボックス 188"/>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127000</xdr:rowOff>
    </xdr:to>
    <xdr:cxnSp macro="">
      <xdr:nvCxnSpPr>
        <xdr:cNvPr id="190" name="直線コネクタ 189"/>
        <xdr:cNvCxnSpPr/>
      </xdr:nvCxnSpPr>
      <xdr:spPr>
        <a:xfrm>
          <a:off x="2209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1" name="フローチャート: 判断 190"/>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2" name="テキスト ボックス 191"/>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78015</xdr:rowOff>
    </xdr:to>
    <xdr:cxnSp macro="">
      <xdr:nvCxnSpPr>
        <xdr:cNvPr id="193" name="直線コネクタ 192"/>
        <xdr:cNvCxnSpPr/>
      </xdr:nvCxnSpPr>
      <xdr:spPr>
        <a:xfrm>
          <a:off x="1320800" y="10299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4" name="フローチャート: 判断 193"/>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195" name="テキスト ボックス 19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196" name="フローチャート: 判断 195"/>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197" name="テキスト ボックス 196"/>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3" name="楕円 202"/>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4"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5" name="楕円 204"/>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06" name="テキスト ボックス 205"/>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7" name="楕円 206"/>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8" name="テキスト ボックス 207"/>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09" name="楕円 208"/>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0" name="テキスト ボックス 209"/>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回っている。その中で比率が大きいものが繰出金であり、水道事業の老朽管更新事業や公共下水道事業の進捗により金額が増減している。公営企業に関しては料金の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改定等（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年毎に検討）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を進め、普通会計への依存度を下げていくよう努める。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96520</xdr:rowOff>
    </xdr:to>
    <xdr:cxnSp macro="">
      <xdr:nvCxnSpPr>
        <xdr:cNvPr id="245" name="直線コネクタ 244"/>
        <xdr:cNvCxnSpPr/>
      </xdr:nvCxnSpPr>
      <xdr:spPr>
        <a:xfrm flipV="1">
          <a:off x="15671800" y="965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100330</xdr:rowOff>
    </xdr:to>
    <xdr:cxnSp macro="">
      <xdr:nvCxnSpPr>
        <xdr:cNvPr id="248" name="直線コネクタ 247"/>
        <xdr:cNvCxnSpPr/>
      </xdr:nvCxnSpPr>
      <xdr:spPr>
        <a:xfrm flipV="1">
          <a:off x="14782800" y="9697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9" name="フローチャート: 判断 248"/>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0" name="テキスト ボックス 249"/>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100330</xdr:rowOff>
    </xdr:to>
    <xdr:cxnSp macro="">
      <xdr:nvCxnSpPr>
        <xdr:cNvPr id="251" name="直線コネクタ 250"/>
        <xdr:cNvCxnSpPr/>
      </xdr:nvCxnSpPr>
      <xdr:spPr>
        <a:xfrm>
          <a:off x="13893800" y="972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2" name="フローチャート: 判断 25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3" name="テキスト ボックス 25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31750</xdr:rowOff>
    </xdr:to>
    <xdr:cxnSp macro="">
      <xdr:nvCxnSpPr>
        <xdr:cNvPr id="254" name="直線コネクタ 253"/>
        <xdr:cNvCxnSpPr/>
      </xdr:nvCxnSpPr>
      <xdr:spPr>
        <a:xfrm flipV="1">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5" name="フローチャート: 判断 254"/>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6" name="テキスト ボックス 255"/>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7" name="フローチャート: 判断 256"/>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8" name="テキスト ボックス 257"/>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5"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7" name="テキスト ボックス 266"/>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68" name="楕円 267"/>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9" name="テキスト ボックス 268"/>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1" name="テキスト ボックス 270"/>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2" name="楕円 27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3" name="テキスト ボックス 272"/>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例年類似団体の平均を上回ることはなく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推移していたが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。要因としては、元金償還分増による福祉組合負担金約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千円増があげられる。この負担金については削減できない部分なので、町単独の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交付するのが適当な事業を行っているか、経営状態は適正かなど、補助金の妥当性の見直しに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よる歳出削減に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83566</xdr:rowOff>
    </xdr:to>
    <xdr:cxnSp macro="">
      <xdr:nvCxnSpPr>
        <xdr:cNvPr id="303" name="直線コネクタ 302"/>
        <xdr:cNvCxnSpPr/>
      </xdr:nvCxnSpPr>
      <xdr:spPr>
        <a:xfrm>
          <a:off x="15671800" y="6367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24130</xdr:rowOff>
    </xdr:to>
    <xdr:cxnSp macro="">
      <xdr:nvCxnSpPr>
        <xdr:cNvPr id="306" name="直線コネクタ 305"/>
        <xdr:cNvCxnSpPr/>
      </xdr:nvCxnSpPr>
      <xdr:spPr>
        <a:xfrm>
          <a:off x="14782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09" name="直線コネクタ 308"/>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0" name="フローチャート: 判断 309"/>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1" name="テキスト ボックス 31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2" name="直線コネクタ 311"/>
        <xdr:cNvCxnSpPr/>
      </xdr:nvCxnSpPr>
      <xdr:spPr>
        <a:xfrm>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5" name="フローチャート: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5" name="テキスト ボックス 32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8" name="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9" name="テキスト ボックス 32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1" name="テキスト ボックス 33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公債費は、集中改革プランなどによる新発債の抑制と縁故債を中心とした繰上償還の実施による計画的な公債費縮減を図ったことで、比率は年々減少し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い数値となっ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。今後、繰上償還の予定はないため大幅な公債費縮減は見込めないが、新発債の抑制により公債費縮減に努めていく。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115570</xdr:rowOff>
    </xdr:to>
    <xdr:cxnSp macro="">
      <xdr:nvCxnSpPr>
        <xdr:cNvPr id="363" name="直線コネクタ 362"/>
        <xdr:cNvCxnSpPr/>
      </xdr:nvCxnSpPr>
      <xdr:spPr>
        <a:xfrm flipV="1">
          <a:off x="3987800" y="13088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20320</xdr:rowOff>
    </xdr:to>
    <xdr:cxnSp macro="">
      <xdr:nvCxnSpPr>
        <xdr:cNvPr id="366" name="直線コネクタ 365"/>
        <xdr:cNvCxnSpPr/>
      </xdr:nvCxnSpPr>
      <xdr:spPr>
        <a:xfrm flipV="1">
          <a:off x="3098800" y="13145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7" name="フローチャート: 判断 366"/>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8" name="テキスト ボックス 367"/>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54611</xdr:rowOff>
    </xdr:to>
    <xdr:cxnSp macro="">
      <xdr:nvCxnSpPr>
        <xdr:cNvPr id="369" name="直線コネクタ 368"/>
        <xdr:cNvCxnSpPr/>
      </xdr:nvCxnSpPr>
      <xdr:spPr>
        <a:xfrm flipV="1">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127000</xdr:rowOff>
    </xdr:to>
    <xdr:cxnSp macro="">
      <xdr:nvCxnSpPr>
        <xdr:cNvPr id="372" name="直線コネクタ 371"/>
        <xdr:cNvCxnSpPr/>
      </xdr:nvCxnSpPr>
      <xdr:spPr>
        <a:xfrm flipV="1">
          <a:off x="1320800" y="13256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3" name="フローチャート: 判断 372"/>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4" name="テキスト ボックス 373"/>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5" name="フローチャート: 判断 374"/>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6" name="テキスト ボックス 375"/>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4" name="楕円 383"/>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5" name="テキスト ボックス 384"/>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8" name="楕円 38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9" name="テキスト ボックス 388"/>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0" name="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経常収支比率でウエイトの大きい公債費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が類似団体平均を下回ったものの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、補助費等、その他において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平均的な水準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、公債費以外では類似団体平均より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今後は、各項目において触れた歳出抑制・削減に努めていく。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85852</xdr:rowOff>
    </xdr:to>
    <xdr:cxnSp macro="">
      <xdr:nvCxnSpPr>
        <xdr:cNvPr id="422" name="直線コネクタ 421"/>
        <xdr:cNvCxnSpPr/>
      </xdr:nvCxnSpPr>
      <xdr:spPr>
        <a:xfrm flipV="1">
          <a:off x="15671800" y="13376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122428</xdr:rowOff>
    </xdr:to>
    <xdr:cxnSp macro="">
      <xdr:nvCxnSpPr>
        <xdr:cNvPr id="425" name="直線コネクタ 424"/>
        <xdr:cNvCxnSpPr/>
      </xdr:nvCxnSpPr>
      <xdr:spPr>
        <a:xfrm flipV="1">
          <a:off x="14782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131063</xdr:rowOff>
    </xdr:from>
    <xdr:to>
      <xdr:col>78</xdr:col>
      <xdr:colOff>120650</xdr:colOff>
      <xdr:row>79</xdr:row>
      <xdr:rowOff>61213</xdr:rowOff>
    </xdr:to>
    <xdr:sp macro="" textlink="">
      <xdr:nvSpPr>
        <xdr:cNvPr id="426" name="フローチャート: 判断 425"/>
        <xdr:cNvSpPr/>
      </xdr:nvSpPr>
      <xdr:spPr>
        <a:xfrm>
          <a:off x="15621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27" name="テキスト ボックス 426"/>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122428</xdr:rowOff>
    </xdr:to>
    <xdr:cxnSp macro="">
      <xdr:nvCxnSpPr>
        <xdr:cNvPr id="428" name="直線コネクタ 427"/>
        <xdr:cNvCxnSpPr/>
      </xdr:nvCxnSpPr>
      <xdr:spPr>
        <a:xfrm>
          <a:off x="13893800" y="132715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5335</xdr:rowOff>
    </xdr:from>
    <xdr:to>
      <xdr:col>74</xdr:col>
      <xdr:colOff>31750</xdr:colOff>
      <xdr:row>79</xdr:row>
      <xdr:rowOff>106935</xdr:rowOff>
    </xdr:to>
    <xdr:sp macro="" textlink="">
      <xdr:nvSpPr>
        <xdr:cNvPr id="429" name="フローチャート: 判断 428"/>
        <xdr:cNvSpPr/>
      </xdr:nvSpPr>
      <xdr:spPr>
        <a:xfrm>
          <a:off x="14732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30" name="テキスト ボックス 429"/>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97282</xdr:rowOff>
    </xdr:to>
    <xdr:cxnSp macro="">
      <xdr:nvCxnSpPr>
        <xdr:cNvPr id="431" name="直線コネクタ 430"/>
        <xdr:cNvCxnSpPr/>
      </xdr:nvCxnSpPr>
      <xdr:spPr>
        <a:xfrm flipV="1">
          <a:off x="13004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163068</xdr:rowOff>
    </xdr:from>
    <xdr:to>
      <xdr:col>69</xdr:col>
      <xdr:colOff>142875</xdr:colOff>
      <xdr:row>79</xdr:row>
      <xdr:rowOff>93218</xdr:rowOff>
    </xdr:to>
    <xdr:sp macro="" textlink="">
      <xdr:nvSpPr>
        <xdr:cNvPr id="432" name="フローチャート: 判断 431"/>
        <xdr:cNvSpPr/>
      </xdr:nvSpPr>
      <xdr:spPr>
        <a:xfrm>
          <a:off x="13843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33" name="テキスト ボックス 432"/>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4" name="フローチャート: 判断 433"/>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35" name="テキスト ボックス 434"/>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1" name="楕円 440"/>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2"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3" name="楕円 442"/>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146829</xdr:rowOff>
    </xdr:from>
    <xdr:ext cx="736600" cy="259045"/>
    <xdr:sp macro="" textlink="">
      <xdr:nvSpPr>
        <xdr:cNvPr id="444" name="テキスト ボックス 443"/>
        <xdr:cNvSpPr txBox="1"/>
      </xdr:nvSpPr>
      <xdr:spPr>
        <a:xfrm>
          <a:off x="15290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5" name="楕円 444"/>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46" name="テキスト ボックス 445"/>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8" name="テキスト ボックス 447"/>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9" name="楕円 448"/>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50" name="テキスト ボックス 449"/>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144313</xdr:rowOff>
    </xdr:from>
    <xdr:to>
      <xdr:col>29</xdr:col>
      <xdr:colOff>127000</xdr:colOff>
      <xdr:row>19</xdr:row>
      <xdr:rowOff>13433</xdr:rowOff>
    </xdr:to>
    <xdr:cxnSp macro="">
      <xdr:nvCxnSpPr>
        <xdr:cNvPr id="46" name="直線コネクタ 45"/>
        <xdr:cNvCxnSpPr/>
      </xdr:nvCxnSpPr>
      <xdr:spPr bwMode="auto">
        <a:xfrm flipV="1">
          <a:off x="5003800" y="3278038"/>
          <a:ext cx="647700" cy="4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13433</xdr:rowOff>
    </xdr:from>
    <xdr:to>
      <xdr:col>26</xdr:col>
      <xdr:colOff>50800</xdr:colOff>
      <xdr:row>19</xdr:row>
      <xdr:rowOff>35716</xdr:rowOff>
    </xdr:to>
    <xdr:cxnSp macro="">
      <xdr:nvCxnSpPr>
        <xdr:cNvPr id="49" name="直線コネクタ 48"/>
        <xdr:cNvCxnSpPr/>
      </xdr:nvCxnSpPr>
      <xdr:spPr bwMode="auto">
        <a:xfrm flipV="1">
          <a:off x="4305300" y="3318608"/>
          <a:ext cx="698500" cy="2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91735</xdr:rowOff>
    </xdr:from>
    <xdr:to>
      <xdr:col>26</xdr:col>
      <xdr:colOff>101600</xdr:colOff>
      <xdr:row>18</xdr:row>
      <xdr:rowOff>21885</xdr:rowOff>
    </xdr:to>
    <xdr:sp macro="" textlink="">
      <xdr:nvSpPr>
        <xdr:cNvPr id="50" name="フローチャート: 判断 49"/>
        <xdr:cNvSpPr/>
      </xdr:nvSpPr>
      <xdr:spPr bwMode="auto">
        <a:xfrm>
          <a:off x="4953000" y="305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32062</xdr:rowOff>
    </xdr:from>
    <xdr:ext cx="736600" cy="259045"/>
    <xdr:sp macro="" textlink="">
      <xdr:nvSpPr>
        <xdr:cNvPr id="51" name="テキスト ボックス 50"/>
        <xdr:cNvSpPr txBox="1"/>
      </xdr:nvSpPr>
      <xdr:spPr>
        <a:xfrm>
          <a:off x="4622800" y="282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35716</xdr:rowOff>
    </xdr:from>
    <xdr:to>
      <xdr:col>22</xdr:col>
      <xdr:colOff>114300</xdr:colOff>
      <xdr:row>19</xdr:row>
      <xdr:rowOff>76687</xdr:rowOff>
    </xdr:to>
    <xdr:cxnSp macro="">
      <xdr:nvCxnSpPr>
        <xdr:cNvPr id="52" name="直線コネクタ 51"/>
        <xdr:cNvCxnSpPr/>
      </xdr:nvCxnSpPr>
      <xdr:spPr bwMode="auto">
        <a:xfrm flipV="1">
          <a:off x="3606800" y="3340891"/>
          <a:ext cx="698500" cy="4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112332</xdr:rowOff>
    </xdr:from>
    <xdr:to>
      <xdr:col>22</xdr:col>
      <xdr:colOff>165100</xdr:colOff>
      <xdr:row>18</xdr:row>
      <xdr:rowOff>42482</xdr:rowOff>
    </xdr:to>
    <xdr:sp macro="" textlink="">
      <xdr:nvSpPr>
        <xdr:cNvPr id="53" name="フローチャート: 判断 52"/>
        <xdr:cNvSpPr/>
      </xdr:nvSpPr>
      <xdr:spPr bwMode="auto">
        <a:xfrm>
          <a:off x="4254500" y="3074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52659</xdr:rowOff>
    </xdr:from>
    <xdr:ext cx="762000" cy="259045"/>
    <xdr:sp macro="" textlink="">
      <xdr:nvSpPr>
        <xdr:cNvPr id="54" name="テキスト ボックス 53"/>
        <xdr:cNvSpPr txBox="1"/>
      </xdr:nvSpPr>
      <xdr:spPr>
        <a:xfrm>
          <a:off x="3924300" y="284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73824</xdr:rowOff>
    </xdr:from>
    <xdr:to>
      <xdr:col>18</xdr:col>
      <xdr:colOff>177800</xdr:colOff>
      <xdr:row>19</xdr:row>
      <xdr:rowOff>76687</xdr:rowOff>
    </xdr:to>
    <xdr:cxnSp macro="">
      <xdr:nvCxnSpPr>
        <xdr:cNvPr id="55" name="直線コネクタ 54"/>
        <xdr:cNvCxnSpPr/>
      </xdr:nvCxnSpPr>
      <xdr:spPr bwMode="auto">
        <a:xfrm>
          <a:off x="2908300" y="3378999"/>
          <a:ext cx="698500" cy="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154629</xdr:rowOff>
    </xdr:from>
    <xdr:to>
      <xdr:col>19</xdr:col>
      <xdr:colOff>38100</xdr:colOff>
      <xdr:row>18</xdr:row>
      <xdr:rowOff>84779</xdr:rowOff>
    </xdr:to>
    <xdr:sp macro="" textlink="">
      <xdr:nvSpPr>
        <xdr:cNvPr id="56" name="フローチャート: 判断 55"/>
        <xdr:cNvSpPr/>
      </xdr:nvSpPr>
      <xdr:spPr bwMode="auto">
        <a:xfrm>
          <a:off x="3556000" y="3116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94956</xdr:rowOff>
    </xdr:from>
    <xdr:ext cx="762000" cy="259045"/>
    <xdr:sp macro="" textlink="">
      <xdr:nvSpPr>
        <xdr:cNvPr id="57" name="テキスト ボックス 56"/>
        <xdr:cNvSpPr txBox="1"/>
      </xdr:nvSpPr>
      <xdr:spPr>
        <a:xfrm>
          <a:off x="3225800" y="288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162230</xdr:rowOff>
    </xdr:from>
    <xdr:to>
      <xdr:col>15</xdr:col>
      <xdr:colOff>101600</xdr:colOff>
      <xdr:row>18</xdr:row>
      <xdr:rowOff>92380</xdr:rowOff>
    </xdr:to>
    <xdr:sp macro="" textlink="">
      <xdr:nvSpPr>
        <xdr:cNvPr id="58" name="フローチャート: 判断 57"/>
        <xdr:cNvSpPr/>
      </xdr:nvSpPr>
      <xdr:spPr bwMode="auto">
        <a:xfrm>
          <a:off x="2857500" y="31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102557</xdr:rowOff>
    </xdr:from>
    <xdr:ext cx="762000" cy="259045"/>
    <xdr:sp macro="" textlink="">
      <xdr:nvSpPr>
        <xdr:cNvPr id="59" name="テキスト ボックス 58"/>
        <xdr:cNvSpPr txBox="1"/>
      </xdr:nvSpPr>
      <xdr:spPr>
        <a:xfrm>
          <a:off x="2527300" y="28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93513</xdr:rowOff>
    </xdr:from>
    <xdr:to>
      <xdr:col>29</xdr:col>
      <xdr:colOff>177800</xdr:colOff>
      <xdr:row>19</xdr:row>
      <xdr:rowOff>23663</xdr:rowOff>
    </xdr:to>
    <xdr:sp macro="" textlink="">
      <xdr:nvSpPr>
        <xdr:cNvPr id="65" name="楕円 64"/>
        <xdr:cNvSpPr/>
      </xdr:nvSpPr>
      <xdr:spPr bwMode="auto">
        <a:xfrm>
          <a:off x="5600700" y="322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2090</xdr:rowOff>
    </xdr:from>
    <xdr:ext cx="762000" cy="259045"/>
    <xdr:sp macro="" textlink="">
      <xdr:nvSpPr>
        <xdr:cNvPr id="66" name="人口1人当たり決算額の推移該当値テキスト130"/>
        <xdr:cNvSpPr txBox="1"/>
      </xdr:nvSpPr>
      <xdr:spPr>
        <a:xfrm>
          <a:off x="5740400" y="31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134083</xdr:rowOff>
    </xdr:from>
    <xdr:to>
      <xdr:col>26</xdr:col>
      <xdr:colOff>101600</xdr:colOff>
      <xdr:row>19</xdr:row>
      <xdr:rowOff>64233</xdr:rowOff>
    </xdr:to>
    <xdr:sp macro="" textlink="">
      <xdr:nvSpPr>
        <xdr:cNvPr id="67" name="楕円 66"/>
        <xdr:cNvSpPr/>
      </xdr:nvSpPr>
      <xdr:spPr bwMode="auto">
        <a:xfrm>
          <a:off x="4953000" y="326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49010</xdr:rowOff>
    </xdr:from>
    <xdr:ext cx="736600" cy="259045"/>
    <xdr:sp macro="" textlink="">
      <xdr:nvSpPr>
        <xdr:cNvPr id="68" name="テキスト ボックス 67"/>
        <xdr:cNvSpPr txBox="1"/>
      </xdr:nvSpPr>
      <xdr:spPr>
        <a:xfrm>
          <a:off x="4622800" y="335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156366</xdr:rowOff>
    </xdr:from>
    <xdr:to>
      <xdr:col>22</xdr:col>
      <xdr:colOff>165100</xdr:colOff>
      <xdr:row>19</xdr:row>
      <xdr:rowOff>86516</xdr:rowOff>
    </xdr:to>
    <xdr:sp macro="" textlink="">
      <xdr:nvSpPr>
        <xdr:cNvPr id="69" name="楕円 68"/>
        <xdr:cNvSpPr/>
      </xdr:nvSpPr>
      <xdr:spPr bwMode="auto">
        <a:xfrm>
          <a:off x="4254500" y="329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71293</xdr:rowOff>
    </xdr:from>
    <xdr:ext cx="762000" cy="259045"/>
    <xdr:sp macro="" textlink="">
      <xdr:nvSpPr>
        <xdr:cNvPr id="70" name="テキスト ボックス 69"/>
        <xdr:cNvSpPr txBox="1"/>
      </xdr:nvSpPr>
      <xdr:spPr>
        <a:xfrm>
          <a:off x="3924300" y="33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25887</xdr:rowOff>
    </xdr:from>
    <xdr:to>
      <xdr:col>19</xdr:col>
      <xdr:colOff>38100</xdr:colOff>
      <xdr:row>19</xdr:row>
      <xdr:rowOff>127487</xdr:rowOff>
    </xdr:to>
    <xdr:sp macro="" textlink="">
      <xdr:nvSpPr>
        <xdr:cNvPr id="71" name="楕円 70"/>
        <xdr:cNvSpPr/>
      </xdr:nvSpPr>
      <xdr:spPr bwMode="auto">
        <a:xfrm>
          <a:off x="3556000" y="3331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112264</xdr:rowOff>
    </xdr:from>
    <xdr:ext cx="762000" cy="259045"/>
    <xdr:sp macro="" textlink="">
      <xdr:nvSpPr>
        <xdr:cNvPr id="72" name="テキスト ボックス 71"/>
        <xdr:cNvSpPr txBox="1"/>
      </xdr:nvSpPr>
      <xdr:spPr>
        <a:xfrm>
          <a:off x="3225800" y="34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23024</xdr:rowOff>
    </xdr:from>
    <xdr:to>
      <xdr:col>15</xdr:col>
      <xdr:colOff>101600</xdr:colOff>
      <xdr:row>19</xdr:row>
      <xdr:rowOff>124624</xdr:rowOff>
    </xdr:to>
    <xdr:sp macro="" textlink="">
      <xdr:nvSpPr>
        <xdr:cNvPr id="73" name="楕円 72"/>
        <xdr:cNvSpPr/>
      </xdr:nvSpPr>
      <xdr:spPr bwMode="auto">
        <a:xfrm>
          <a:off x="2857500" y="332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109401</xdr:rowOff>
    </xdr:from>
    <xdr:ext cx="762000" cy="259045"/>
    <xdr:sp macro="" textlink="">
      <xdr:nvSpPr>
        <xdr:cNvPr id="74" name="テキスト ボックス 73"/>
        <xdr:cNvSpPr txBox="1"/>
      </xdr:nvSpPr>
      <xdr:spPr>
        <a:xfrm>
          <a:off x="2527300" y="341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103144</xdr:rowOff>
    </xdr:from>
    <xdr:to>
      <xdr:col>29</xdr:col>
      <xdr:colOff>127000</xdr:colOff>
      <xdr:row>36</xdr:row>
      <xdr:rowOff>127457</xdr:rowOff>
    </xdr:to>
    <xdr:cxnSp macro="">
      <xdr:nvCxnSpPr>
        <xdr:cNvPr id="110" name="直線コネクタ 109"/>
        <xdr:cNvCxnSpPr/>
      </xdr:nvCxnSpPr>
      <xdr:spPr bwMode="auto">
        <a:xfrm flipV="1">
          <a:off x="5003800" y="7056394"/>
          <a:ext cx="6477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113415</xdr:rowOff>
    </xdr:from>
    <xdr:to>
      <xdr:col>26</xdr:col>
      <xdr:colOff>50800</xdr:colOff>
      <xdr:row>36</xdr:row>
      <xdr:rowOff>127457</xdr:rowOff>
    </xdr:to>
    <xdr:cxnSp macro="">
      <xdr:nvCxnSpPr>
        <xdr:cNvPr id="113" name="直線コネクタ 112"/>
        <xdr:cNvCxnSpPr/>
      </xdr:nvCxnSpPr>
      <xdr:spPr bwMode="auto">
        <a:xfrm>
          <a:off x="4305300" y="7066665"/>
          <a:ext cx="698500" cy="1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109674</xdr:rowOff>
    </xdr:from>
    <xdr:to>
      <xdr:col>26</xdr:col>
      <xdr:colOff>101600</xdr:colOff>
      <xdr:row>37</xdr:row>
      <xdr:rowOff>39824</xdr:rowOff>
    </xdr:to>
    <xdr:sp macro="" textlink="">
      <xdr:nvSpPr>
        <xdr:cNvPr id="114" name="フローチャート: 判断 113"/>
        <xdr:cNvSpPr/>
      </xdr:nvSpPr>
      <xdr:spPr bwMode="auto">
        <a:xfrm>
          <a:off x="4953000" y="7062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24601</xdr:rowOff>
    </xdr:from>
    <xdr:ext cx="736600" cy="259045"/>
    <xdr:sp macro="" textlink="">
      <xdr:nvSpPr>
        <xdr:cNvPr id="115" name="テキスト ボックス 114"/>
        <xdr:cNvSpPr txBox="1"/>
      </xdr:nvSpPr>
      <xdr:spPr>
        <a:xfrm>
          <a:off x="4622800" y="714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76675</xdr:rowOff>
    </xdr:from>
    <xdr:to>
      <xdr:col>22</xdr:col>
      <xdr:colOff>114300</xdr:colOff>
      <xdr:row>36</xdr:row>
      <xdr:rowOff>113415</xdr:rowOff>
    </xdr:to>
    <xdr:cxnSp macro="">
      <xdr:nvCxnSpPr>
        <xdr:cNvPr id="116" name="直線コネクタ 115"/>
        <xdr:cNvCxnSpPr/>
      </xdr:nvCxnSpPr>
      <xdr:spPr bwMode="auto">
        <a:xfrm>
          <a:off x="3606800" y="7029925"/>
          <a:ext cx="698500" cy="36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145548</xdr:rowOff>
    </xdr:from>
    <xdr:to>
      <xdr:col>22</xdr:col>
      <xdr:colOff>165100</xdr:colOff>
      <xdr:row>37</xdr:row>
      <xdr:rowOff>75698</xdr:rowOff>
    </xdr:to>
    <xdr:sp macro="" textlink="">
      <xdr:nvSpPr>
        <xdr:cNvPr id="117" name="フローチャート: 判断 116"/>
        <xdr:cNvSpPr/>
      </xdr:nvSpPr>
      <xdr:spPr bwMode="auto">
        <a:xfrm>
          <a:off x="4254500" y="7098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60475</xdr:rowOff>
    </xdr:from>
    <xdr:ext cx="762000" cy="259045"/>
    <xdr:sp macro="" textlink="">
      <xdr:nvSpPr>
        <xdr:cNvPr id="118" name="テキスト ボックス 117"/>
        <xdr:cNvSpPr txBox="1"/>
      </xdr:nvSpPr>
      <xdr:spPr>
        <a:xfrm>
          <a:off x="3924300" y="718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311219</xdr:rowOff>
    </xdr:from>
    <xdr:to>
      <xdr:col>18</xdr:col>
      <xdr:colOff>177800</xdr:colOff>
      <xdr:row>36</xdr:row>
      <xdr:rowOff>76675</xdr:rowOff>
    </xdr:to>
    <xdr:cxnSp macro="">
      <xdr:nvCxnSpPr>
        <xdr:cNvPr id="119" name="直線コネクタ 118"/>
        <xdr:cNvCxnSpPr/>
      </xdr:nvCxnSpPr>
      <xdr:spPr bwMode="auto">
        <a:xfrm>
          <a:off x="2908300" y="6921569"/>
          <a:ext cx="698500" cy="10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0" name="フローチャート: 判断 119"/>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1" name="テキスト ボックス 120"/>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24863</xdr:rowOff>
    </xdr:from>
    <xdr:to>
      <xdr:col>15</xdr:col>
      <xdr:colOff>101600</xdr:colOff>
      <xdr:row>37</xdr:row>
      <xdr:rowOff>126463</xdr:rowOff>
    </xdr:to>
    <xdr:sp macro="" textlink="">
      <xdr:nvSpPr>
        <xdr:cNvPr id="122" name="フローチャート: 判断 121"/>
        <xdr:cNvSpPr/>
      </xdr:nvSpPr>
      <xdr:spPr bwMode="auto">
        <a:xfrm>
          <a:off x="2857500" y="7149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111240</xdr:rowOff>
    </xdr:from>
    <xdr:ext cx="762000" cy="259045"/>
    <xdr:sp macro="" textlink="">
      <xdr:nvSpPr>
        <xdr:cNvPr id="123" name="テキスト ボックス 122"/>
        <xdr:cNvSpPr txBox="1"/>
      </xdr:nvSpPr>
      <xdr:spPr>
        <a:xfrm>
          <a:off x="2527300" y="72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52344</xdr:rowOff>
    </xdr:from>
    <xdr:to>
      <xdr:col>29</xdr:col>
      <xdr:colOff>177800</xdr:colOff>
      <xdr:row>36</xdr:row>
      <xdr:rowOff>153944</xdr:rowOff>
    </xdr:to>
    <xdr:sp macro="" textlink="">
      <xdr:nvSpPr>
        <xdr:cNvPr id="129" name="楕円 128"/>
        <xdr:cNvSpPr/>
      </xdr:nvSpPr>
      <xdr:spPr bwMode="auto">
        <a:xfrm>
          <a:off x="5600700" y="70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24421</xdr:rowOff>
    </xdr:from>
    <xdr:ext cx="762000" cy="259045"/>
    <xdr:sp macro="" textlink="">
      <xdr:nvSpPr>
        <xdr:cNvPr id="130" name="人口1人当たり決算額の推移該当値テキスト445"/>
        <xdr:cNvSpPr txBox="1"/>
      </xdr:nvSpPr>
      <xdr:spPr>
        <a:xfrm>
          <a:off x="5740400" y="697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76657</xdr:rowOff>
    </xdr:from>
    <xdr:to>
      <xdr:col>26</xdr:col>
      <xdr:colOff>101600</xdr:colOff>
      <xdr:row>37</xdr:row>
      <xdr:rowOff>6807</xdr:rowOff>
    </xdr:to>
    <xdr:sp macro="" textlink="">
      <xdr:nvSpPr>
        <xdr:cNvPr id="131" name="楕円 130"/>
        <xdr:cNvSpPr/>
      </xdr:nvSpPr>
      <xdr:spPr bwMode="auto">
        <a:xfrm>
          <a:off x="4953000" y="70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188434</xdr:rowOff>
    </xdr:from>
    <xdr:ext cx="736600" cy="259045"/>
    <xdr:sp macro="" textlink="">
      <xdr:nvSpPr>
        <xdr:cNvPr id="132" name="テキスト ボックス 131"/>
        <xdr:cNvSpPr txBox="1"/>
      </xdr:nvSpPr>
      <xdr:spPr>
        <a:xfrm>
          <a:off x="4622800" y="679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62615</xdr:rowOff>
    </xdr:from>
    <xdr:to>
      <xdr:col>22</xdr:col>
      <xdr:colOff>165100</xdr:colOff>
      <xdr:row>36</xdr:row>
      <xdr:rowOff>164215</xdr:rowOff>
    </xdr:to>
    <xdr:sp macro="" textlink="">
      <xdr:nvSpPr>
        <xdr:cNvPr id="133" name="楕円 132"/>
        <xdr:cNvSpPr/>
      </xdr:nvSpPr>
      <xdr:spPr bwMode="auto">
        <a:xfrm>
          <a:off x="4254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174392</xdr:rowOff>
    </xdr:from>
    <xdr:ext cx="762000" cy="259045"/>
    <xdr:sp macro="" textlink="">
      <xdr:nvSpPr>
        <xdr:cNvPr id="134" name="テキスト ボックス 133"/>
        <xdr:cNvSpPr txBox="1"/>
      </xdr:nvSpPr>
      <xdr:spPr>
        <a:xfrm>
          <a:off x="3924300" y="67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25875</xdr:rowOff>
    </xdr:from>
    <xdr:to>
      <xdr:col>19</xdr:col>
      <xdr:colOff>38100</xdr:colOff>
      <xdr:row>36</xdr:row>
      <xdr:rowOff>127475</xdr:rowOff>
    </xdr:to>
    <xdr:sp macro="" textlink="">
      <xdr:nvSpPr>
        <xdr:cNvPr id="135" name="楕円 134"/>
        <xdr:cNvSpPr/>
      </xdr:nvSpPr>
      <xdr:spPr bwMode="auto">
        <a:xfrm>
          <a:off x="3556000" y="697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137652</xdr:rowOff>
    </xdr:from>
    <xdr:ext cx="762000" cy="259045"/>
    <xdr:sp macro="" textlink="">
      <xdr:nvSpPr>
        <xdr:cNvPr id="136" name="テキスト ボックス 135"/>
        <xdr:cNvSpPr txBox="1"/>
      </xdr:nvSpPr>
      <xdr:spPr>
        <a:xfrm>
          <a:off x="3225800" y="67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260419</xdr:rowOff>
    </xdr:from>
    <xdr:to>
      <xdr:col>15</xdr:col>
      <xdr:colOff>101600</xdr:colOff>
      <xdr:row>36</xdr:row>
      <xdr:rowOff>19119</xdr:rowOff>
    </xdr:to>
    <xdr:sp macro="" textlink="">
      <xdr:nvSpPr>
        <xdr:cNvPr id="137" name="楕円 136"/>
        <xdr:cNvSpPr/>
      </xdr:nvSpPr>
      <xdr:spPr bwMode="auto">
        <a:xfrm>
          <a:off x="2857500" y="687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29296</xdr:rowOff>
    </xdr:from>
    <xdr:ext cx="762000" cy="259045"/>
    <xdr:sp macro="" textlink="">
      <xdr:nvSpPr>
        <xdr:cNvPr id="138" name="テキスト ボックス 137"/>
        <xdr:cNvSpPr txBox="1"/>
      </xdr:nvSpPr>
      <xdr:spPr>
        <a:xfrm>
          <a:off x="2527300" y="66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41779</xdr:rowOff>
    </xdr:from>
    <xdr:to>
      <xdr:col>24</xdr:col>
      <xdr:colOff>63500</xdr:colOff>
      <xdr:row>38</xdr:row>
      <xdr:rowOff>75675</xdr:rowOff>
    </xdr:to>
    <xdr:cxnSp macro="">
      <xdr:nvCxnSpPr>
        <xdr:cNvPr id="57" name="直線コネクタ 56"/>
        <xdr:cNvCxnSpPr/>
      </xdr:nvCxnSpPr>
      <xdr:spPr>
        <a:xfrm flipV="1">
          <a:off x="3797300" y="6556879"/>
          <a:ext cx="8382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75675</xdr:rowOff>
    </xdr:from>
    <xdr:to>
      <xdr:col>19</xdr:col>
      <xdr:colOff>177800</xdr:colOff>
      <xdr:row>38</xdr:row>
      <xdr:rowOff>109456</xdr:rowOff>
    </xdr:to>
    <xdr:cxnSp macro="">
      <xdr:nvCxnSpPr>
        <xdr:cNvPr id="60" name="直線コネクタ 59"/>
        <xdr:cNvCxnSpPr/>
      </xdr:nvCxnSpPr>
      <xdr:spPr>
        <a:xfrm flipV="1">
          <a:off x="2908300" y="6590775"/>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137180</xdr:rowOff>
    </xdr:from>
    <xdr:to>
      <xdr:col>20</xdr:col>
      <xdr:colOff>38100</xdr:colOff>
      <xdr:row>37</xdr:row>
      <xdr:rowOff>67330</xdr:rowOff>
    </xdr:to>
    <xdr:sp macro="" textlink="">
      <xdr:nvSpPr>
        <xdr:cNvPr id="61" name="フローチャート: 判断 60"/>
        <xdr:cNvSpPr/>
      </xdr:nvSpPr>
      <xdr:spPr>
        <a:xfrm>
          <a:off x="3746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83857</xdr:rowOff>
    </xdr:from>
    <xdr:ext cx="599010" cy="259045"/>
    <xdr:sp macro="" textlink="">
      <xdr:nvSpPr>
        <xdr:cNvPr id="62" name="テキスト ボックス 61"/>
        <xdr:cNvSpPr txBox="1"/>
      </xdr:nvSpPr>
      <xdr:spPr>
        <a:xfrm>
          <a:off x="3497795" y="60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109456</xdr:rowOff>
    </xdr:from>
    <xdr:to>
      <xdr:col>15</xdr:col>
      <xdr:colOff>50800</xdr:colOff>
      <xdr:row>38</xdr:row>
      <xdr:rowOff>132836</xdr:rowOff>
    </xdr:to>
    <xdr:cxnSp macro="">
      <xdr:nvCxnSpPr>
        <xdr:cNvPr id="63" name="直線コネクタ 62"/>
        <xdr:cNvCxnSpPr/>
      </xdr:nvCxnSpPr>
      <xdr:spPr>
        <a:xfrm flipV="1">
          <a:off x="2019300" y="6624556"/>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61022</xdr:rowOff>
    </xdr:from>
    <xdr:to>
      <xdr:col>15</xdr:col>
      <xdr:colOff>101600</xdr:colOff>
      <xdr:row>37</xdr:row>
      <xdr:rowOff>162623</xdr:rowOff>
    </xdr:to>
    <xdr:sp macro="" textlink="">
      <xdr:nvSpPr>
        <xdr:cNvPr id="64" name="フローチャート: 判断 63"/>
        <xdr:cNvSpPr/>
      </xdr:nvSpPr>
      <xdr:spPr>
        <a:xfrm>
          <a:off x="2857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7699</xdr:rowOff>
    </xdr:from>
    <xdr:ext cx="599010" cy="259045"/>
    <xdr:sp macro="" textlink="">
      <xdr:nvSpPr>
        <xdr:cNvPr id="65" name="テキスト ボックス 64"/>
        <xdr:cNvSpPr txBox="1"/>
      </xdr:nvSpPr>
      <xdr:spPr>
        <a:xfrm>
          <a:off x="2608795" y="61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130613</xdr:rowOff>
    </xdr:from>
    <xdr:to>
      <xdr:col>10</xdr:col>
      <xdr:colOff>114300</xdr:colOff>
      <xdr:row>38</xdr:row>
      <xdr:rowOff>132836</xdr:rowOff>
    </xdr:to>
    <xdr:cxnSp macro="">
      <xdr:nvCxnSpPr>
        <xdr:cNvPr id="66" name="直線コネクタ 65"/>
        <xdr:cNvCxnSpPr/>
      </xdr:nvCxnSpPr>
      <xdr:spPr>
        <a:xfrm>
          <a:off x="1130300" y="6645713"/>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102142</xdr:rowOff>
    </xdr:from>
    <xdr:to>
      <xdr:col>10</xdr:col>
      <xdr:colOff>165100</xdr:colOff>
      <xdr:row>38</xdr:row>
      <xdr:rowOff>32292</xdr:rowOff>
    </xdr:to>
    <xdr:sp macro="" textlink="">
      <xdr:nvSpPr>
        <xdr:cNvPr id="67" name="フローチャート: 判断 66"/>
        <xdr:cNvSpPr/>
      </xdr:nvSpPr>
      <xdr:spPr>
        <a:xfrm>
          <a:off x="1968500" y="644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48819</xdr:rowOff>
    </xdr:from>
    <xdr:ext cx="599010" cy="259045"/>
    <xdr:sp macro="" textlink="">
      <xdr:nvSpPr>
        <xdr:cNvPr id="68" name="テキスト ボックス 67"/>
        <xdr:cNvSpPr txBox="1"/>
      </xdr:nvSpPr>
      <xdr:spPr>
        <a:xfrm>
          <a:off x="1719795" y="622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104273</xdr:rowOff>
    </xdr:from>
    <xdr:to>
      <xdr:col>6</xdr:col>
      <xdr:colOff>38100</xdr:colOff>
      <xdr:row>38</xdr:row>
      <xdr:rowOff>34423</xdr:rowOff>
    </xdr:to>
    <xdr:sp macro="" textlink="">
      <xdr:nvSpPr>
        <xdr:cNvPr id="69" name="フローチャート: 判断 68"/>
        <xdr:cNvSpPr/>
      </xdr:nvSpPr>
      <xdr:spPr>
        <a:xfrm>
          <a:off x="1079500" y="64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50950</xdr:rowOff>
    </xdr:from>
    <xdr:ext cx="599010" cy="259045"/>
    <xdr:sp macro="" textlink="">
      <xdr:nvSpPr>
        <xdr:cNvPr id="70" name="テキスト ボックス 69"/>
        <xdr:cNvSpPr txBox="1"/>
      </xdr:nvSpPr>
      <xdr:spPr>
        <a:xfrm>
          <a:off x="830795" y="62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162429</xdr:rowOff>
    </xdr:from>
    <xdr:to>
      <xdr:col>24</xdr:col>
      <xdr:colOff>114300</xdr:colOff>
      <xdr:row>38</xdr:row>
      <xdr:rowOff>92579</xdr:rowOff>
    </xdr:to>
    <xdr:sp macro="" textlink="">
      <xdr:nvSpPr>
        <xdr:cNvPr id="76" name="楕円 75"/>
        <xdr:cNvSpPr/>
      </xdr:nvSpPr>
      <xdr:spPr>
        <a:xfrm>
          <a:off x="4584700" y="65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77356</xdr:rowOff>
    </xdr:from>
    <xdr:ext cx="534377" cy="259045"/>
    <xdr:sp macro="" textlink="">
      <xdr:nvSpPr>
        <xdr:cNvPr id="77" name="人件費該当値テキスト"/>
        <xdr:cNvSpPr txBox="1"/>
      </xdr:nvSpPr>
      <xdr:spPr>
        <a:xfrm>
          <a:off x="4686300" y="64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24875</xdr:rowOff>
    </xdr:from>
    <xdr:to>
      <xdr:col>20</xdr:col>
      <xdr:colOff>38100</xdr:colOff>
      <xdr:row>38</xdr:row>
      <xdr:rowOff>126475</xdr:rowOff>
    </xdr:to>
    <xdr:sp macro="" textlink="">
      <xdr:nvSpPr>
        <xdr:cNvPr id="78" name="楕円 77"/>
        <xdr:cNvSpPr/>
      </xdr:nvSpPr>
      <xdr:spPr>
        <a:xfrm>
          <a:off x="3746500" y="65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117602</xdr:rowOff>
    </xdr:from>
    <xdr:ext cx="534377" cy="259045"/>
    <xdr:sp macro="" textlink="">
      <xdr:nvSpPr>
        <xdr:cNvPr id="79" name="テキスト ボックス 78"/>
        <xdr:cNvSpPr txBox="1"/>
      </xdr:nvSpPr>
      <xdr:spPr>
        <a:xfrm>
          <a:off x="3530111" y="66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58656</xdr:rowOff>
    </xdr:from>
    <xdr:to>
      <xdr:col>15</xdr:col>
      <xdr:colOff>101600</xdr:colOff>
      <xdr:row>38</xdr:row>
      <xdr:rowOff>160256</xdr:rowOff>
    </xdr:to>
    <xdr:sp macro="" textlink="">
      <xdr:nvSpPr>
        <xdr:cNvPr id="80" name="楕円 79"/>
        <xdr:cNvSpPr/>
      </xdr:nvSpPr>
      <xdr:spPr>
        <a:xfrm>
          <a:off x="2857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151383</xdr:rowOff>
    </xdr:from>
    <xdr:ext cx="534377" cy="259045"/>
    <xdr:sp macro="" textlink="">
      <xdr:nvSpPr>
        <xdr:cNvPr id="81" name="テキスト ボックス 80"/>
        <xdr:cNvSpPr txBox="1"/>
      </xdr:nvSpPr>
      <xdr:spPr>
        <a:xfrm>
          <a:off x="2641111" y="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82036</xdr:rowOff>
    </xdr:from>
    <xdr:to>
      <xdr:col>10</xdr:col>
      <xdr:colOff>165100</xdr:colOff>
      <xdr:row>39</xdr:row>
      <xdr:rowOff>12186</xdr:rowOff>
    </xdr:to>
    <xdr:sp macro="" textlink="">
      <xdr:nvSpPr>
        <xdr:cNvPr id="82" name="楕円 81"/>
        <xdr:cNvSpPr/>
      </xdr:nvSpPr>
      <xdr:spPr>
        <a:xfrm>
          <a:off x="1968500" y="65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3313</xdr:rowOff>
    </xdr:from>
    <xdr:ext cx="534377" cy="259045"/>
    <xdr:sp macro="" textlink="">
      <xdr:nvSpPr>
        <xdr:cNvPr id="83" name="テキスト ボックス 82"/>
        <xdr:cNvSpPr txBox="1"/>
      </xdr:nvSpPr>
      <xdr:spPr>
        <a:xfrm>
          <a:off x="1752111" y="66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79813</xdr:rowOff>
    </xdr:from>
    <xdr:to>
      <xdr:col>6</xdr:col>
      <xdr:colOff>38100</xdr:colOff>
      <xdr:row>39</xdr:row>
      <xdr:rowOff>9963</xdr:rowOff>
    </xdr:to>
    <xdr:sp macro="" textlink="">
      <xdr:nvSpPr>
        <xdr:cNvPr id="84" name="楕円 83"/>
        <xdr:cNvSpPr/>
      </xdr:nvSpPr>
      <xdr:spPr>
        <a:xfrm>
          <a:off x="1079500" y="65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1090</xdr:rowOff>
    </xdr:from>
    <xdr:ext cx="534377" cy="259045"/>
    <xdr:sp macro="" textlink="">
      <xdr:nvSpPr>
        <xdr:cNvPr id="85" name="テキスト ボックス 84"/>
        <xdr:cNvSpPr txBox="1"/>
      </xdr:nvSpPr>
      <xdr:spPr>
        <a:xfrm>
          <a:off x="863111" y="66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37081</xdr:rowOff>
    </xdr:from>
    <xdr:to>
      <xdr:col>24</xdr:col>
      <xdr:colOff>63500</xdr:colOff>
      <xdr:row>58</xdr:row>
      <xdr:rowOff>57459</xdr:rowOff>
    </xdr:to>
    <xdr:cxnSp macro="">
      <xdr:nvCxnSpPr>
        <xdr:cNvPr id="114" name="直線コネクタ 113"/>
        <xdr:cNvCxnSpPr/>
      </xdr:nvCxnSpPr>
      <xdr:spPr>
        <a:xfrm flipV="1">
          <a:off x="3797300" y="9981181"/>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57459</xdr:rowOff>
    </xdr:from>
    <xdr:to>
      <xdr:col>19</xdr:col>
      <xdr:colOff>177800</xdr:colOff>
      <xdr:row>58</xdr:row>
      <xdr:rowOff>64184</xdr:rowOff>
    </xdr:to>
    <xdr:cxnSp macro="">
      <xdr:nvCxnSpPr>
        <xdr:cNvPr id="117" name="直線コネクタ 116"/>
        <xdr:cNvCxnSpPr/>
      </xdr:nvCxnSpPr>
      <xdr:spPr>
        <a:xfrm flipV="1">
          <a:off x="2908300" y="10001559"/>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18" name="フローチャート: 判断 117"/>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68219</xdr:rowOff>
    </xdr:from>
    <xdr:ext cx="599010" cy="259045"/>
    <xdr:sp macro="" textlink="">
      <xdr:nvSpPr>
        <xdr:cNvPr id="119" name="テキスト ボックス 118"/>
        <xdr:cNvSpPr txBox="1"/>
      </xdr:nvSpPr>
      <xdr:spPr>
        <a:xfrm>
          <a:off x="3497795" y="9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64184</xdr:rowOff>
    </xdr:from>
    <xdr:to>
      <xdr:col>15</xdr:col>
      <xdr:colOff>50800</xdr:colOff>
      <xdr:row>58</xdr:row>
      <xdr:rowOff>86179</xdr:rowOff>
    </xdr:to>
    <xdr:cxnSp macro="">
      <xdr:nvCxnSpPr>
        <xdr:cNvPr id="120" name="直線コネクタ 119"/>
        <xdr:cNvCxnSpPr/>
      </xdr:nvCxnSpPr>
      <xdr:spPr>
        <a:xfrm flipV="1">
          <a:off x="2019300" y="10008284"/>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1" name="フローチャート: 判断 120"/>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67785</xdr:rowOff>
    </xdr:from>
    <xdr:ext cx="599010" cy="259045"/>
    <xdr:sp macro="" textlink="">
      <xdr:nvSpPr>
        <xdr:cNvPr id="122" name="テキスト ボックス 121"/>
        <xdr:cNvSpPr txBox="1"/>
      </xdr:nvSpPr>
      <xdr:spPr>
        <a:xfrm>
          <a:off x="2608795" y="96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86179</xdr:rowOff>
    </xdr:from>
    <xdr:to>
      <xdr:col>10</xdr:col>
      <xdr:colOff>114300</xdr:colOff>
      <xdr:row>58</xdr:row>
      <xdr:rowOff>91498</xdr:rowOff>
    </xdr:to>
    <xdr:cxnSp macro="">
      <xdr:nvCxnSpPr>
        <xdr:cNvPr id="123" name="直線コネクタ 122"/>
        <xdr:cNvCxnSpPr/>
      </xdr:nvCxnSpPr>
      <xdr:spPr>
        <a:xfrm flipV="1">
          <a:off x="1130300" y="10030279"/>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4" name="フローチャート: 判断 123"/>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68459</xdr:rowOff>
    </xdr:from>
    <xdr:ext cx="599010" cy="259045"/>
    <xdr:sp macro="" textlink="">
      <xdr:nvSpPr>
        <xdr:cNvPr id="125" name="テキスト ボックス 124"/>
        <xdr:cNvSpPr txBox="1"/>
      </xdr:nvSpPr>
      <xdr:spPr>
        <a:xfrm>
          <a:off x="1719795" y="96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6" name="フローチャート: 判断 125"/>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71399</xdr:rowOff>
    </xdr:from>
    <xdr:ext cx="599010" cy="259045"/>
    <xdr:sp macro="" textlink="">
      <xdr:nvSpPr>
        <xdr:cNvPr id="127" name="テキスト ボックス 126"/>
        <xdr:cNvSpPr txBox="1"/>
      </xdr:nvSpPr>
      <xdr:spPr>
        <a:xfrm>
          <a:off x="830795" y="96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157731</xdr:rowOff>
    </xdr:from>
    <xdr:to>
      <xdr:col>24</xdr:col>
      <xdr:colOff>114300</xdr:colOff>
      <xdr:row>58</xdr:row>
      <xdr:rowOff>87881</xdr:rowOff>
    </xdr:to>
    <xdr:sp macro="" textlink="">
      <xdr:nvSpPr>
        <xdr:cNvPr id="133" name="楕円 132"/>
        <xdr:cNvSpPr/>
      </xdr:nvSpPr>
      <xdr:spPr>
        <a:xfrm>
          <a:off x="4584700" y="99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72658</xdr:rowOff>
    </xdr:from>
    <xdr:ext cx="534377" cy="259045"/>
    <xdr:sp macro="" textlink="">
      <xdr:nvSpPr>
        <xdr:cNvPr id="134" name="物件費該当値テキスト"/>
        <xdr:cNvSpPr txBox="1"/>
      </xdr:nvSpPr>
      <xdr:spPr>
        <a:xfrm>
          <a:off x="4686300" y="98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6659</xdr:rowOff>
    </xdr:from>
    <xdr:to>
      <xdr:col>20</xdr:col>
      <xdr:colOff>38100</xdr:colOff>
      <xdr:row>58</xdr:row>
      <xdr:rowOff>108259</xdr:rowOff>
    </xdr:to>
    <xdr:sp macro="" textlink="">
      <xdr:nvSpPr>
        <xdr:cNvPr id="135" name="楕円 134"/>
        <xdr:cNvSpPr/>
      </xdr:nvSpPr>
      <xdr:spPr>
        <a:xfrm>
          <a:off x="3746500" y="99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99386</xdr:rowOff>
    </xdr:from>
    <xdr:ext cx="534377" cy="259045"/>
    <xdr:sp macro="" textlink="">
      <xdr:nvSpPr>
        <xdr:cNvPr id="136" name="テキスト ボックス 135"/>
        <xdr:cNvSpPr txBox="1"/>
      </xdr:nvSpPr>
      <xdr:spPr>
        <a:xfrm>
          <a:off x="3530111" y="1004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13384</xdr:rowOff>
    </xdr:from>
    <xdr:to>
      <xdr:col>15</xdr:col>
      <xdr:colOff>101600</xdr:colOff>
      <xdr:row>58</xdr:row>
      <xdr:rowOff>114984</xdr:rowOff>
    </xdr:to>
    <xdr:sp macro="" textlink="">
      <xdr:nvSpPr>
        <xdr:cNvPr id="137" name="楕円 136"/>
        <xdr:cNvSpPr/>
      </xdr:nvSpPr>
      <xdr:spPr>
        <a:xfrm>
          <a:off x="2857500" y="9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106111</xdr:rowOff>
    </xdr:from>
    <xdr:ext cx="534377" cy="259045"/>
    <xdr:sp macro="" textlink="">
      <xdr:nvSpPr>
        <xdr:cNvPr id="138" name="テキスト ボックス 137"/>
        <xdr:cNvSpPr txBox="1"/>
      </xdr:nvSpPr>
      <xdr:spPr>
        <a:xfrm>
          <a:off x="2641111" y="100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35379</xdr:rowOff>
    </xdr:from>
    <xdr:to>
      <xdr:col>10</xdr:col>
      <xdr:colOff>165100</xdr:colOff>
      <xdr:row>58</xdr:row>
      <xdr:rowOff>136979</xdr:rowOff>
    </xdr:to>
    <xdr:sp macro="" textlink="">
      <xdr:nvSpPr>
        <xdr:cNvPr id="139" name="楕円 138"/>
        <xdr:cNvSpPr/>
      </xdr:nvSpPr>
      <xdr:spPr>
        <a:xfrm>
          <a:off x="1968500" y="99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128106</xdr:rowOff>
    </xdr:from>
    <xdr:ext cx="534377" cy="259045"/>
    <xdr:sp macro="" textlink="">
      <xdr:nvSpPr>
        <xdr:cNvPr id="140" name="テキスト ボックス 139"/>
        <xdr:cNvSpPr txBox="1"/>
      </xdr:nvSpPr>
      <xdr:spPr>
        <a:xfrm>
          <a:off x="1752111" y="100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40698</xdr:rowOff>
    </xdr:from>
    <xdr:to>
      <xdr:col>6</xdr:col>
      <xdr:colOff>38100</xdr:colOff>
      <xdr:row>58</xdr:row>
      <xdr:rowOff>142298</xdr:rowOff>
    </xdr:to>
    <xdr:sp macro="" textlink="">
      <xdr:nvSpPr>
        <xdr:cNvPr id="141" name="楕円 140"/>
        <xdr:cNvSpPr/>
      </xdr:nvSpPr>
      <xdr:spPr>
        <a:xfrm>
          <a:off x="1079500" y="9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133425</xdr:rowOff>
    </xdr:from>
    <xdr:ext cx="534377" cy="259045"/>
    <xdr:sp macro="" textlink="">
      <xdr:nvSpPr>
        <xdr:cNvPr id="142" name="テキスト ボックス 141"/>
        <xdr:cNvSpPr txBox="1"/>
      </xdr:nvSpPr>
      <xdr:spPr>
        <a:xfrm>
          <a:off x="863111" y="10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82459</xdr:rowOff>
    </xdr:from>
    <xdr:to>
      <xdr:col>24</xdr:col>
      <xdr:colOff>63500</xdr:colOff>
      <xdr:row>77</xdr:row>
      <xdr:rowOff>162423</xdr:rowOff>
    </xdr:to>
    <xdr:cxnSp macro="">
      <xdr:nvCxnSpPr>
        <xdr:cNvPr id="169" name="直線コネクタ 168"/>
        <xdr:cNvCxnSpPr/>
      </xdr:nvCxnSpPr>
      <xdr:spPr>
        <a:xfrm flipV="1">
          <a:off x="3797300" y="13284109"/>
          <a:ext cx="8382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103535</xdr:rowOff>
    </xdr:from>
    <xdr:to>
      <xdr:col>19</xdr:col>
      <xdr:colOff>177800</xdr:colOff>
      <xdr:row>77</xdr:row>
      <xdr:rowOff>162423</xdr:rowOff>
    </xdr:to>
    <xdr:cxnSp macro="">
      <xdr:nvCxnSpPr>
        <xdr:cNvPr id="172" name="直線コネクタ 171"/>
        <xdr:cNvCxnSpPr/>
      </xdr:nvCxnSpPr>
      <xdr:spPr>
        <a:xfrm>
          <a:off x="2908300" y="13305185"/>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92397</xdr:rowOff>
    </xdr:from>
    <xdr:to>
      <xdr:col>20</xdr:col>
      <xdr:colOff>38100</xdr:colOff>
      <xdr:row>77</xdr:row>
      <xdr:rowOff>22547</xdr:rowOff>
    </xdr:to>
    <xdr:sp macro="" textlink="">
      <xdr:nvSpPr>
        <xdr:cNvPr id="173" name="フローチャート: 判断 172"/>
        <xdr:cNvSpPr/>
      </xdr:nvSpPr>
      <xdr:spPr>
        <a:xfrm>
          <a:off x="3746500" y="1312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39074</xdr:rowOff>
    </xdr:from>
    <xdr:ext cx="534377" cy="259045"/>
    <xdr:sp macro="" textlink="">
      <xdr:nvSpPr>
        <xdr:cNvPr id="174" name="テキスト ボックス 173"/>
        <xdr:cNvSpPr txBox="1"/>
      </xdr:nvSpPr>
      <xdr:spPr>
        <a:xfrm>
          <a:off x="3530111" y="128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78</xdr:row>
      <xdr:rowOff>5992</xdr:rowOff>
    </xdr:to>
    <xdr:cxnSp macro="">
      <xdr:nvCxnSpPr>
        <xdr:cNvPr id="175" name="直線コネクタ 174"/>
        <xdr:cNvCxnSpPr/>
      </xdr:nvCxnSpPr>
      <xdr:spPr>
        <a:xfrm flipV="1">
          <a:off x="2019300" y="13305185"/>
          <a:ext cx="889000" cy="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36985</xdr:rowOff>
    </xdr:from>
    <xdr:to>
      <xdr:col>15</xdr:col>
      <xdr:colOff>101600</xdr:colOff>
      <xdr:row>77</xdr:row>
      <xdr:rowOff>138585</xdr:rowOff>
    </xdr:to>
    <xdr:sp macro="" textlink="">
      <xdr:nvSpPr>
        <xdr:cNvPr id="176" name="フローチャート: 判断 175"/>
        <xdr:cNvSpPr/>
      </xdr:nvSpPr>
      <xdr:spPr>
        <a:xfrm>
          <a:off x="2857500" y="1323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155112</xdr:rowOff>
    </xdr:from>
    <xdr:ext cx="469744" cy="259045"/>
    <xdr:sp macro="" textlink="">
      <xdr:nvSpPr>
        <xdr:cNvPr id="177" name="テキスト ボックス 176"/>
        <xdr:cNvSpPr txBox="1"/>
      </xdr:nvSpPr>
      <xdr:spPr>
        <a:xfrm>
          <a:off x="2673428" y="1301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167635</xdr:rowOff>
    </xdr:from>
    <xdr:to>
      <xdr:col>10</xdr:col>
      <xdr:colOff>114300</xdr:colOff>
      <xdr:row>78</xdr:row>
      <xdr:rowOff>5992</xdr:rowOff>
    </xdr:to>
    <xdr:cxnSp macro="">
      <xdr:nvCxnSpPr>
        <xdr:cNvPr id="178" name="直線コネクタ 177"/>
        <xdr:cNvCxnSpPr/>
      </xdr:nvCxnSpPr>
      <xdr:spPr>
        <a:xfrm>
          <a:off x="1130300" y="1336928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9576</xdr:rowOff>
    </xdr:from>
    <xdr:to>
      <xdr:col>10</xdr:col>
      <xdr:colOff>165100</xdr:colOff>
      <xdr:row>77</xdr:row>
      <xdr:rowOff>111176</xdr:rowOff>
    </xdr:to>
    <xdr:sp macro="" textlink="">
      <xdr:nvSpPr>
        <xdr:cNvPr id="179" name="フローチャート: 判断 178"/>
        <xdr:cNvSpPr/>
      </xdr:nvSpPr>
      <xdr:spPr>
        <a:xfrm>
          <a:off x="1968500" y="132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127703</xdr:rowOff>
    </xdr:from>
    <xdr:ext cx="534377" cy="259045"/>
    <xdr:sp macro="" textlink="">
      <xdr:nvSpPr>
        <xdr:cNvPr id="180" name="テキスト ボックス 179"/>
        <xdr:cNvSpPr txBox="1"/>
      </xdr:nvSpPr>
      <xdr:spPr>
        <a:xfrm>
          <a:off x="1752111" y="129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157274</xdr:rowOff>
    </xdr:from>
    <xdr:to>
      <xdr:col>6</xdr:col>
      <xdr:colOff>38100</xdr:colOff>
      <xdr:row>77</xdr:row>
      <xdr:rowOff>87424</xdr:rowOff>
    </xdr:to>
    <xdr:sp macro="" textlink="">
      <xdr:nvSpPr>
        <xdr:cNvPr id="181" name="フローチャート: 判断 180"/>
        <xdr:cNvSpPr/>
      </xdr:nvSpPr>
      <xdr:spPr>
        <a:xfrm>
          <a:off x="1079500" y="131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103951</xdr:rowOff>
    </xdr:from>
    <xdr:ext cx="534377" cy="259045"/>
    <xdr:sp macro="" textlink="">
      <xdr:nvSpPr>
        <xdr:cNvPr id="182" name="テキスト ボックス 181"/>
        <xdr:cNvSpPr txBox="1"/>
      </xdr:nvSpPr>
      <xdr:spPr>
        <a:xfrm>
          <a:off x="863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31659</xdr:rowOff>
    </xdr:from>
    <xdr:to>
      <xdr:col>24</xdr:col>
      <xdr:colOff>114300</xdr:colOff>
      <xdr:row>77</xdr:row>
      <xdr:rowOff>133259</xdr:rowOff>
    </xdr:to>
    <xdr:sp macro="" textlink="">
      <xdr:nvSpPr>
        <xdr:cNvPr id="188" name="楕円 187"/>
        <xdr:cNvSpPr/>
      </xdr:nvSpPr>
      <xdr:spPr>
        <a:xfrm>
          <a:off x="4584700" y="132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10086</xdr:rowOff>
    </xdr:from>
    <xdr:ext cx="534377" cy="259045"/>
    <xdr:sp macro="" textlink="">
      <xdr:nvSpPr>
        <xdr:cNvPr id="189" name="維持補修費該当値テキスト"/>
        <xdr:cNvSpPr txBox="1"/>
      </xdr:nvSpPr>
      <xdr:spPr>
        <a:xfrm>
          <a:off x="4686300" y="1321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111623</xdr:rowOff>
    </xdr:from>
    <xdr:to>
      <xdr:col>20</xdr:col>
      <xdr:colOff>38100</xdr:colOff>
      <xdr:row>78</xdr:row>
      <xdr:rowOff>41773</xdr:rowOff>
    </xdr:to>
    <xdr:sp macro="" textlink="">
      <xdr:nvSpPr>
        <xdr:cNvPr id="190" name="楕円 189"/>
        <xdr:cNvSpPr/>
      </xdr:nvSpPr>
      <xdr:spPr>
        <a:xfrm>
          <a:off x="3746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32900</xdr:rowOff>
    </xdr:from>
    <xdr:ext cx="469744" cy="259045"/>
    <xdr:sp macro="" textlink="">
      <xdr:nvSpPr>
        <xdr:cNvPr id="191" name="テキスト ボックス 190"/>
        <xdr:cNvSpPr txBox="1"/>
      </xdr:nvSpPr>
      <xdr:spPr>
        <a:xfrm>
          <a:off x="3562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52735</xdr:rowOff>
    </xdr:from>
    <xdr:to>
      <xdr:col>15</xdr:col>
      <xdr:colOff>101600</xdr:colOff>
      <xdr:row>77</xdr:row>
      <xdr:rowOff>154335</xdr:rowOff>
    </xdr:to>
    <xdr:sp macro="" textlink="">
      <xdr:nvSpPr>
        <xdr:cNvPr id="192" name="楕円 191"/>
        <xdr:cNvSpPr/>
      </xdr:nvSpPr>
      <xdr:spPr>
        <a:xfrm>
          <a:off x="2857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145462</xdr:rowOff>
    </xdr:from>
    <xdr:ext cx="469744" cy="259045"/>
    <xdr:sp macro="" textlink="">
      <xdr:nvSpPr>
        <xdr:cNvPr id="193" name="テキスト ボックス 192"/>
        <xdr:cNvSpPr txBox="1"/>
      </xdr:nvSpPr>
      <xdr:spPr>
        <a:xfrm>
          <a:off x="2673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126642</xdr:rowOff>
    </xdr:from>
    <xdr:to>
      <xdr:col>10</xdr:col>
      <xdr:colOff>165100</xdr:colOff>
      <xdr:row>78</xdr:row>
      <xdr:rowOff>56792</xdr:rowOff>
    </xdr:to>
    <xdr:sp macro="" textlink="">
      <xdr:nvSpPr>
        <xdr:cNvPr id="194" name="楕円 193"/>
        <xdr:cNvSpPr/>
      </xdr:nvSpPr>
      <xdr:spPr>
        <a:xfrm>
          <a:off x="1968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47919</xdr:rowOff>
    </xdr:from>
    <xdr:ext cx="469744" cy="259045"/>
    <xdr:sp macro="" textlink="">
      <xdr:nvSpPr>
        <xdr:cNvPr id="195" name="テキスト ボックス 194"/>
        <xdr:cNvSpPr txBox="1"/>
      </xdr:nvSpPr>
      <xdr:spPr>
        <a:xfrm>
          <a:off x="1784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196" name="楕円 195"/>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38112</xdr:rowOff>
    </xdr:from>
    <xdr:ext cx="469744" cy="259045"/>
    <xdr:sp macro="" textlink="">
      <xdr:nvSpPr>
        <xdr:cNvPr id="197" name="テキスト ボックス 196"/>
        <xdr:cNvSpPr txBox="1"/>
      </xdr:nvSpPr>
      <xdr:spPr>
        <a:xfrm>
          <a:off x="895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149041</xdr:rowOff>
    </xdr:from>
    <xdr:to>
      <xdr:col>24</xdr:col>
      <xdr:colOff>63500</xdr:colOff>
      <xdr:row>96</xdr:row>
      <xdr:rowOff>102406</xdr:rowOff>
    </xdr:to>
    <xdr:cxnSp macro="">
      <xdr:nvCxnSpPr>
        <xdr:cNvPr id="229" name="直線コネクタ 228"/>
        <xdr:cNvCxnSpPr/>
      </xdr:nvCxnSpPr>
      <xdr:spPr>
        <a:xfrm flipV="1">
          <a:off x="3797300" y="16265341"/>
          <a:ext cx="838200" cy="2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102406</xdr:rowOff>
    </xdr:from>
    <xdr:to>
      <xdr:col>19</xdr:col>
      <xdr:colOff>177800</xdr:colOff>
      <xdr:row>96</xdr:row>
      <xdr:rowOff>148800</xdr:rowOff>
    </xdr:to>
    <xdr:cxnSp macro="">
      <xdr:nvCxnSpPr>
        <xdr:cNvPr id="232" name="直線コネクタ 231"/>
        <xdr:cNvCxnSpPr/>
      </xdr:nvCxnSpPr>
      <xdr:spPr>
        <a:xfrm flipV="1">
          <a:off x="2908300" y="16561606"/>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26645</xdr:rowOff>
    </xdr:from>
    <xdr:to>
      <xdr:col>20</xdr:col>
      <xdr:colOff>38100</xdr:colOff>
      <xdr:row>99</xdr:row>
      <xdr:rowOff>128245</xdr:rowOff>
    </xdr:to>
    <xdr:sp macro="" textlink="">
      <xdr:nvSpPr>
        <xdr:cNvPr id="233" name="フローチャート: 判断 232"/>
        <xdr:cNvSpPr/>
      </xdr:nvSpPr>
      <xdr:spPr>
        <a:xfrm>
          <a:off x="3746500" y="170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119372</xdr:rowOff>
    </xdr:from>
    <xdr:ext cx="534377" cy="259045"/>
    <xdr:sp macro="" textlink="">
      <xdr:nvSpPr>
        <xdr:cNvPr id="234" name="テキスト ボックス 233"/>
        <xdr:cNvSpPr txBox="1"/>
      </xdr:nvSpPr>
      <xdr:spPr>
        <a:xfrm>
          <a:off x="3530111" y="170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148800</xdr:rowOff>
    </xdr:from>
    <xdr:to>
      <xdr:col>15</xdr:col>
      <xdr:colOff>50800</xdr:colOff>
      <xdr:row>97</xdr:row>
      <xdr:rowOff>23724</xdr:rowOff>
    </xdr:to>
    <xdr:cxnSp macro="">
      <xdr:nvCxnSpPr>
        <xdr:cNvPr id="235" name="直線コネクタ 234"/>
        <xdr:cNvCxnSpPr/>
      </xdr:nvCxnSpPr>
      <xdr:spPr>
        <a:xfrm flipV="1">
          <a:off x="2019300" y="16608000"/>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52879</xdr:rowOff>
    </xdr:from>
    <xdr:to>
      <xdr:col>15</xdr:col>
      <xdr:colOff>101600</xdr:colOff>
      <xdr:row>99</xdr:row>
      <xdr:rowOff>154479</xdr:rowOff>
    </xdr:to>
    <xdr:sp macro="" textlink="">
      <xdr:nvSpPr>
        <xdr:cNvPr id="236" name="フローチャート: 判断 235"/>
        <xdr:cNvSpPr/>
      </xdr:nvSpPr>
      <xdr:spPr>
        <a:xfrm>
          <a:off x="2857500" y="1702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145606</xdr:rowOff>
    </xdr:from>
    <xdr:ext cx="534377" cy="259045"/>
    <xdr:sp macro="" textlink="">
      <xdr:nvSpPr>
        <xdr:cNvPr id="237" name="テキスト ボックス 236"/>
        <xdr:cNvSpPr txBox="1"/>
      </xdr:nvSpPr>
      <xdr:spPr>
        <a:xfrm>
          <a:off x="2641111" y="171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23724</xdr:rowOff>
    </xdr:from>
    <xdr:to>
      <xdr:col>10</xdr:col>
      <xdr:colOff>114300</xdr:colOff>
      <xdr:row>97</xdr:row>
      <xdr:rowOff>28012</xdr:rowOff>
    </xdr:to>
    <xdr:cxnSp macro="">
      <xdr:nvCxnSpPr>
        <xdr:cNvPr id="238" name="直線コネクタ 237"/>
        <xdr:cNvCxnSpPr/>
      </xdr:nvCxnSpPr>
      <xdr:spPr>
        <a:xfrm flipV="1">
          <a:off x="1130300" y="16654374"/>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61175</xdr:rowOff>
    </xdr:from>
    <xdr:to>
      <xdr:col>10</xdr:col>
      <xdr:colOff>165100</xdr:colOff>
      <xdr:row>99</xdr:row>
      <xdr:rowOff>162775</xdr:rowOff>
    </xdr:to>
    <xdr:sp macro="" textlink="">
      <xdr:nvSpPr>
        <xdr:cNvPr id="239" name="フローチャート: 判断 238"/>
        <xdr:cNvSpPr/>
      </xdr:nvSpPr>
      <xdr:spPr>
        <a:xfrm>
          <a:off x="1968500" y="170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153902</xdr:rowOff>
    </xdr:from>
    <xdr:ext cx="534377" cy="259045"/>
    <xdr:sp macro="" textlink="">
      <xdr:nvSpPr>
        <xdr:cNvPr id="240" name="テキスト ボックス 239"/>
        <xdr:cNvSpPr txBox="1"/>
      </xdr:nvSpPr>
      <xdr:spPr>
        <a:xfrm>
          <a:off x="1752111" y="171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56200</xdr:rowOff>
    </xdr:from>
    <xdr:to>
      <xdr:col>6</xdr:col>
      <xdr:colOff>38100</xdr:colOff>
      <xdr:row>99</xdr:row>
      <xdr:rowOff>157800</xdr:rowOff>
    </xdr:to>
    <xdr:sp macro="" textlink="">
      <xdr:nvSpPr>
        <xdr:cNvPr id="241" name="フローチャート: 判断 240"/>
        <xdr:cNvSpPr/>
      </xdr:nvSpPr>
      <xdr:spPr>
        <a:xfrm>
          <a:off x="1079500" y="170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148927</xdr:rowOff>
    </xdr:from>
    <xdr:ext cx="534377" cy="259045"/>
    <xdr:sp macro="" textlink="">
      <xdr:nvSpPr>
        <xdr:cNvPr id="242" name="テキスト ボックス 241"/>
        <xdr:cNvSpPr txBox="1"/>
      </xdr:nvSpPr>
      <xdr:spPr>
        <a:xfrm>
          <a:off x="863111" y="171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98241</xdr:rowOff>
    </xdr:from>
    <xdr:to>
      <xdr:col>24</xdr:col>
      <xdr:colOff>114300</xdr:colOff>
      <xdr:row>95</xdr:row>
      <xdr:rowOff>28391</xdr:rowOff>
    </xdr:to>
    <xdr:sp macro="" textlink="">
      <xdr:nvSpPr>
        <xdr:cNvPr id="248" name="楕円 247"/>
        <xdr:cNvSpPr/>
      </xdr:nvSpPr>
      <xdr:spPr>
        <a:xfrm>
          <a:off x="4584700" y="16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121118</xdr:rowOff>
    </xdr:from>
    <xdr:ext cx="599010" cy="259045"/>
    <xdr:sp macro="" textlink="">
      <xdr:nvSpPr>
        <xdr:cNvPr id="249" name="扶助費該当値テキスト"/>
        <xdr:cNvSpPr txBox="1"/>
      </xdr:nvSpPr>
      <xdr:spPr>
        <a:xfrm>
          <a:off x="4686300" y="1606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51606</xdr:rowOff>
    </xdr:from>
    <xdr:to>
      <xdr:col>20</xdr:col>
      <xdr:colOff>38100</xdr:colOff>
      <xdr:row>96</xdr:row>
      <xdr:rowOff>153206</xdr:rowOff>
    </xdr:to>
    <xdr:sp macro="" textlink="">
      <xdr:nvSpPr>
        <xdr:cNvPr id="250" name="楕円 249"/>
        <xdr:cNvSpPr/>
      </xdr:nvSpPr>
      <xdr:spPr>
        <a:xfrm>
          <a:off x="3746500" y="16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169733</xdr:rowOff>
    </xdr:from>
    <xdr:ext cx="599010" cy="259045"/>
    <xdr:sp macro="" textlink="">
      <xdr:nvSpPr>
        <xdr:cNvPr id="251" name="テキスト ボックス 250"/>
        <xdr:cNvSpPr txBox="1"/>
      </xdr:nvSpPr>
      <xdr:spPr>
        <a:xfrm>
          <a:off x="3497795" y="162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98000</xdr:rowOff>
    </xdr:from>
    <xdr:to>
      <xdr:col>15</xdr:col>
      <xdr:colOff>101600</xdr:colOff>
      <xdr:row>97</xdr:row>
      <xdr:rowOff>28150</xdr:rowOff>
    </xdr:to>
    <xdr:sp macro="" textlink="">
      <xdr:nvSpPr>
        <xdr:cNvPr id="252" name="楕円 251"/>
        <xdr:cNvSpPr/>
      </xdr:nvSpPr>
      <xdr:spPr>
        <a:xfrm>
          <a:off x="2857500" y="165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44677</xdr:rowOff>
    </xdr:from>
    <xdr:ext cx="599010" cy="259045"/>
    <xdr:sp macro="" textlink="">
      <xdr:nvSpPr>
        <xdr:cNvPr id="253" name="テキスト ボックス 252"/>
        <xdr:cNvSpPr txBox="1"/>
      </xdr:nvSpPr>
      <xdr:spPr>
        <a:xfrm>
          <a:off x="2608795" y="163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144374</xdr:rowOff>
    </xdr:from>
    <xdr:to>
      <xdr:col>10</xdr:col>
      <xdr:colOff>165100</xdr:colOff>
      <xdr:row>97</xdr:row>
      <xdr:rowOff>74524</xdr:rowOff>
    </xdr:to>
    <xdr:sp macro="" textlink="">
      <xdr:nvSpPr>
        <xdr:cNvPr id="254" name="楕円 253"/>
        <xdr:cNvSpPr/>
      </xdr:nvSpPr>
      <xdr:spPr>
        <a:xfrm>
          <a:off x="1968500" y="166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91051</xdr:rowOff>
    </xdr:from>
    <xdr:ext cx="534377" cy="259045"/>
    <xdr:sp macro="" textlink="">
      <xdr:nvSpPr>
        <xdr:cNvPr id="255" name="テキスト ボックス 254"/>
        <xdr:cNvSpPr txBox="1"/>
      </xdr:nvSpPr>
      <xdr:spPr>
        <a:xfrm>
          <a:off x="1752111" y="16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148662</xdr:rowOff>
    </xdr:from>
    <xdr:to>
      <xdr:col>6</xdr:col>
      <xdr:colOff>38100</xdr:colOff>
      <xdr:row>97</xdr:row>
      <xdr:rowOff>78812</xdr:rowOff>
    </xdr:to>
    <xdr:sp macro="" textlink="">
      <xdr:nvSpPr>
        <xdr:cNvPr id="256" name="楕円 255"/>
        <xdr:cNvSpPr/>
      </xdr:nvSpPr>
      <xdr:spPr>
        <a:xfrm>
          <a:off x="1079500" y="166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95339</xdr:rowOff>
    </xdr:from>
    <xdr:ext cx="534377" cy="259045"/>
    <xdr:sp macro="" textlink="">
      <xdr:nvSpPr>
        <xdr:cNvPr id="257" name="テキスト ボックス 256"/>
        <xdr:cNvSpPr txBox="1"/>
      </xdr:nvSpPr>
      <xdr:spPr>
        <a:xfrm>
          <a:off x="863111" y="163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10564</xdr:rowOff>
    </xdr:from>
    <xdr:to>
      <xdr:col>55</xdr:col>
      <xdr:colOff>0</xdr:colOff>
      <xdr:row>38</xdr:row>
      <xdr:rowOff>17315</xdr:rowOff>
    </xdr:to>
    <xdr:cxnSp macro="">
      <xdr:nvCxnSpPr>
        <xdr:cNvPr id="287" name="直線コネクタ 286"/>
        <xdr:cNvCxnSpPr/>
      </xdr:nvCxnSpPr>
      <xdr:spPr>
        <a:xfrm>
          <a:off x="9639300" y="6182764"/>
          <a:ext cx="838200" cy="3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10564</xdr:rowOff>
    </xdr:from>
    <xdr:to>
      <xdr:col>50</xdr:col>
      <xdr:colOff>114300</xdr:colOff>
      <xdr:row>39</xdr:row>
      <xdr:rowOff>101150</xdr:rowOff>
    </xdr:to>
    <xdr:cxnSp macro="">
      <xdr:nvCxnSpPr>
        <xdr:cNvPr id="290" name="直線コネクタ 289"/>
        <xdr:cNvCxnSpPr/>
      </xdr:nvCxnSpPr>
      <xdr:spPr>
        <a:xfrm flipV="1">
          <a:off x="8750300" y="6182764"/>
          <a:ext cx="889000" cy="60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160871</xdr:rowOff>
    </xdr:from>
    <xdr:to>
      <xdr:col>50</xdr:col>
      <xdr:colOff>165100</xdr:colOff>
      <xdr:row>36</xdr:row>
      <xdr:rowOff>91021</xdr:rowOff>
    </xdr:to>
    <xdr:sp macro="" textlink="">
      <xdr:nvSpPr>
        <xdr:cNvPr id="291" name="フローチャート: 判断 290"/>
        <xdr:cNvSpPr/>
      </xdr:nvSpPr>
      <xdr:spPr>
        <a:xfrm>
          <a:off x="9588500" y="61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82148</xdr:rowOff>
    </xdr:from>
    <xdr:ext cx="599010" cy="259045"/>
    <xdr:sp macro="" textlink="">
      <xdr:nvSpPr>
        <xdr:cNvPr id="292" name="テキスト ボックス 291"/>
        <xdr:cNvSpPr txBox="1"/>
      </xdr:nvSpPr>
      <xdr:spPr>
        <a:xfrm>
          <a:off x="9339795" y="62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101150</xdr:rowOff>
    </xdr:from>
    <xdr:to>
      <xdr:col>45</xdr:col>
      <xdr:colOff>177800</xdr:colOff>
      <xdr:row>39</xdr:row>
      <xdr:rowOff>124068</xdr:rowOff>
    </xdr:to>
    <xdr:cxnSp macro="">
      <xdr:nvCxnSpPr>
        <xdr:cNvPr id="293" name="直線コネクタ 292"/>
        <xdr:cNvCxnSpPr/>
      </xdr:nvCxnSpPr>
      <xdr:spPr>
        <a:xfrm flipV="1">
          <a:off x="7861300" y="6787700"/>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163325</xdr:rowOff>
    </xdr:from>
    <xdr:to>
      <xdr:col>46</xdr:col>
      <xdr:colOff>38100</xdr:colOff>
      <xdr:row>39</xdr:row>
      <xdr:rowOff>93475</xdr:rowOff>
    </xdr:to>
    <xdr:sp macro="" textlink="">
      <xdr:nvSpPr>
        <xdr:cNvPr id="294" name="フローチャート: 判断 293"/>
        <xdr:cNvSpPr/>
      </xdr:nvSpPr>
      <xdr:spPr>
        <a:xfrm>
          <a:off x="8699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110002</xdr:rowOff>
    </xdr:from>
    <xdr:ext cx="599010" cy="259045"/>
    <xdr:sp macro="" textlink="">
      <xdr:nvSpPr>
        <xdr:cNvPr id="295" name="テキスト ボックス 294"/>
        <xdr:cNvSpPr txBox="1"/>
      </xdr:nvSpPr>
      <xdr:spPr>
        <a:xfrm>
          <a:off x="8450795" y="6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120200</xdr:rowOff>
    </xdr:from>
    <xdr:to>
      <xdr:col>41</xdr:col>
      <xdr:colOff>50800</xdr:colOff>
      <xdr:row>39</xdr:row>
      <xdr:rowOff>124068</xdr:rowOff>
    </xdr:to>
    <xdr:cxnSp macro="">
      <xdr:nvCxnSpPr>
        <xdr:cNvPr id="296" name="直線コネクタ 295"/>
        <xdr:cNvCxnSpPr/>
      </xdr:nvCxnSpPr>
      <xdr:spPr>
        <a:xfrm>
          <a:off x="6972300" y="6806750"/>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1400</xdr:rowOff>
    </xdr:from>
    <xdr:to>
      <xdr:col>41</xdr:col>
      <xdr:colOff>101600</xdr:colOff>
      <xdr:row>39</xdr:row>
      <xdr:rowOff>103000</xdr:rowOff>
    </xdr:to>
    <xdr:sp macro="" textlink="">
      <xdr:nvSpPr>
        <xdr:cNvPr id="297" name="フローチャート: 判断 296"/>
        <xdr:cNvSpPr/>
      </xdr:nvSpPr>
      <xdr:spPr>
        <a:xfrm>
          <a:off x="7810500" y="66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119527</xdr:rowOff>
    </xdr:from>
    <xdr:ext cx="534377" cy="259045"/>
    <xdr:sp macro="" textlink="">
      <xdr:nvSpPr>
        <xdr:cNvPr id="298" name="テキスト ボックス 297"/>
        <xdr:cNvSpPr txBox="1"/>
      </xdr:nvSpPr>
      <xdr:spPr>
        <a:xfrm>
          <a:off x="7594111" y="64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154074</xdr:rowOff>
    </xdr:from>
    <xdr:to>
      <xdr:col>36</xdr:col>
      <xdr:colOff>165100</xdr:colOff>
      <xdr:row>39</xdr:row>
      <xdr:rowOff>84224</xdr:rowOff>
    </xdr:to>
    <xdr:sp macro="" textlink="">
      <xdr:nvSpPr>
        <xdr:cNvPr id="299" name="フローチャート: 判断 298"/>
        <xdr:cNvSpPr/>
      </xdr:nvSpPr>
      <xdr:spPr>
        <a:xfrm>
          <a:off x="6921500" y="66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100751</xdr:rowOff>
    </xdr:from>
    <xdr:ext cx="599010" cy="259045"/>
    <xdr:sp macro="" textlink="">
      <xdr:nvSpPr>
        <xdr:cNvPr id="300" name="テキスト ボックス 299"/>
        <xdr:cNvSpPr txBox="1"/>
      </xdr:nvSpPr>
      <xdr:spPr>
        <a:xfrm>
          <a:off x="6672795" y="64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137965</xdr:rowOff>
    </xdr:from>
    <xdr:to>
      <xdr:col>55</xdr:col>
      <xdr:colOff>50800</xdr:colOff>
      <xdr:row>38</xdr:row>
      <xdr:rowOff>68115</xdr:rowOff>
    </xdr:to>
    <xdr:sp macro="" textlink="">
      <xdr:nvSpPr>
        <xdr:cNvPr id="306" name="楕円 305"/>
        <xdr:cNvSpPr/>
      </xdr:nvSpPr>
      <xdr:spPr>
        <a:xfrm>
          <a:off x="10426700" y="64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116392</xdr:rowOff>
    </xdr:from>
    <xdr:ext cx="599010" cy="259045"/>
    <xdr:sp macro="" textlink="">
      <xdr:nvSpPr>
        <xdr:cNvPr id="307" name="補助費等該当値テキスト"/>
        <xdr:cNvSpPr txBox="1"/>
      </xdr:nvSpPr>
      <xdr:spPr>
        <a:xfrm>
          <a:off x="10528300" y="64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131214</xdr:rowOff>
    </xdr:from>
    <xdr:to>
      <xdr:col>50</xdr:col>
      <xdr:colOff>165100</xdr:colOff>
      <xdr:row>36</xdr:row>
      <xdr:rowOff>61364</xdr:rowOff>
    </xdr:to>
    <xdr:sp macro="" textlink="">
      <xdr:nvSpPr>
        <xdr:cNvPr id="308" name="楕円 307"/>
        <xdr:cNvSpPr/>
      </xdr:nvSpPr>
      <xdr:spPr>
        <a:xfrm>
          <a:off x="9588500" y="61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77891</xdr:rowOff>
    </xdr:from>
    <xdr:ext cx="599010" cy="259045"/>
    <xdr:sp macro="" textlink="">
      <xdr:nvSpPr>
        <xdr:cNvPr id="309" name="テキスト ボックス 308"/>
        <xdr:cNvSpPr txBox="1"/>
      </xdr:nvSpPr>
      <xdr:spPr>
        <a:xfrm>
          <a:off x="9339795" y="590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50350</xdr:rowOff>
    </xdr:from>
    <xdr:to>
      <xdr:col>46</xdr:col>
      <xdr:colOff>38100</xdr:colOff>
      <xdr:row>39</xdr:row>
      <xdr:rowOff>151950</xdr:rowOff>
    </xdr:to>
    <xdr:sp macro="" textlink="">
      <xdr:nvSpPr>
        <xdr:cNvPr id="310" name="楕円 309"/>
        <xdr:cNvSpPr/>
      </xdr:nvSpPr>
      <xdr:spPr>
        <a:xfrm>
          <a:off x="8699500" y="67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143077</xdr:rowOff>
    </xdr:from>
    <xdr:ext cx="534377" cy="259045"/>
    <xdr:sp macro="" textlink="">
      <xdr:nvSpPr>
        <xdr:cNvPr id="311" name="テキスト ボックス 310"/>
        <xdr:cNvSpPr txBox="1"/>
      </xdr:nvSpPr>
      <xdr:spPr>
        <a:xfrm>
          <a:off x="8483111" y="68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73268</xdr:rowOff>
    </xdr:from>
    <xdr:to>
      <xdr:col>41</xdr:col>
      <xdr:colOff>101600</xdr:colOff>
      <xdr:row>40</xdr:row>
      <xdr:rowOff>3418</xdr:rowOff>
    </xdr:to>
    <xdr:sp macro="" textlink="">
      <xdr:nvSpPr>
        <xdr:cNvPr id="312" name="楕円 311"/>
        <xdr:cNvSpPr/>
      </xdr:nvSpPr>
      <xdr:spPr>
        <a:xfrm>
          <a:off x="7810500" y="67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165995</xdr:rowOff>
    </xdr:from>
    <xdr:ext cx="534377" cy="259045"/>
    <xdr:sp macro="" textlink="">
      <xdr:nvSpPr>
        <xdr:cNvPr id="313" name="テキスト ボックス 312"/>
        <xdr:cNvSpPr txBox="1"/>
      </xdr:nvSpPr>
      <xdr:spPr>
        <a:xfrm>
          <a:off x="7594111" y="68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69400</xdr:rowOff>
    </xdr:from>
    <xdr:to>
      <xdr:col>36</xdr:col>
      <xdr:colOff>165100</xdr:colOff>
      <xdr:row>39</xdr:row>
      <xdr:rowOff>171000</xdr:rowOff>
    </xdr:to>
    <xdr:sp macro="" textlink="">
      <xdr:nvSpPr>
        <xdr:cNvPr id="314" name="楕円 313"/>
        <xdr:cNvSpPr/>
      </xdr:nvSpPr>
      <xdr:spPr>
        <a:xfrm>
          <a:off x="6921500" y="67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162127</xdr:rowOff>
    </xdr:from>
    <xdr:ext cx="534377" cy="259045"/>
    <xdr:sp macro="" textlink="">
      <xdr:nvSpPr>
        <xdr:cNvPr id="315" name="テキスト ボックス 314"/>
        <xdr:cNvSpPr txBox="1"/>
      </xdr:nvSpPr>
      <xdr:spPr>
        <a:xfrm>
          <a:off x="6705111" y="68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2801</xdr:rowOff>
    </xdr:from>
    <xdr:to>
      <xdr:col>55</xdr:col>
      <xdr:colOff>0</xdr:colOff>
      <xdr:row>58</xdr:row>
      <xdr:rowOff>88616</xdr:rowOff>
    </xdr:to>
    <xdr:cxnSp macro="">
      <xdr:nvCxnSpPr>
        <xdr:cNvPr id="344" name="直線コネクタ 343"/>
        <xdr:cNvCxnSpPr/>
      </xdr:nvCxnSpPr>
      <xdr:spPr>
        <a:xfrm flipV="1">
          <a:off x="9639300" y="9946901"/>
          <a:ext cx="838200" cy="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88616</xdr:rowOff>
    </xdr:from>
    <xdr:to>
      <xdr:col>50</xdr:col>
      <xdr:colOff>114300</xdr:colOff>
      <xdr:row>58</xdr:row>
      <xdr:rowOff>111150</xdr:rowOff>
    </xdr:to>
    <xdr:cxnSp macro="">
      <xdr:nvCxnSpPr>
        <xdr:cNvPr id="347" name="直線コネクタ 346"/>
        <xdr:cNvCxnSpPr/>
      </xdr:nvCxnSpPr>
      <xdr:spPr>
        <a:xfrm flipV="1">
          <a:off x="8750300" y="1003271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48" name="フローチャート: 判断 347"/>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49" name="テキスト ボックス 348"/>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83379</xdr:rowOff>
    </xdr:from>
    <xdr:to>
      <xdr:col>45</xdr:col>
      <xdr:colOff>177800</xdr:colOff>
      <xdr:row>58</xdr:row>
      <xdr:rowOff>111150</xdr:rowOff>
    </xdr:to>
    <xdr:cxnSp macro="">
      <xdr:nvCxnSpPr>
        <xdr:cNvPr id="350" name="直線コネクタ 349"/>
        <xdr:cNvCxnSpPr/>
      </xdr:nvCxnSpPr>
      <xdr:spPr>
        <a:xfrm>
          <a:off x="7861300" y="10027479"/>
          <a:ext cx="889000" cy="2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1" name="フローチャート: 判断 350"/>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2" name="テキスト ボックス 351"/>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17335</xdr:rowOff>
    </xdr:from>
    <xdr:to>
      <xdr:col>41</xdr:col>
      <xdr:colOff>50800</xdr:colOff>
      <xdr:row>58</xdr:row>
      <xdr:rowOff>83379</xdr:rowOff>
    </xdr:to>
    <xdr:cxnSp macro="">
      <xdr:nvCxnSpPr>
        <xdr:cNvPr id="353" name="直線コネクタ 352"/>
        <xdr:cNvCxnSpPr/>
      </xdr:nvCxnSpPr>
      <xdr:spPr>
        <a:xfrm>
          <a:off x="6972300" y="9961435"/>
          <a:ext cx="889000" cy="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4" name="フローチャート: 判断 353"/>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5" name="テキスト ボックス 354"/>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6" name="フローチャート: 判断 355"/>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57" name="テキスト ボックス 356"/>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123451</xdr:rowOff>
    </xdr:from>
    <xdr:to>
      <xdr:col>55</xdr:col>
      <xdr:colOff>50800</xdr:colOff>
      <xdr:row>58</xdr:row>
      <xdr:rowOff>53601</xdr:rowOff>
    </xdr:to>
    <xdr:sp macro="" textlink="">
      <xdr:nvSpPr>
        <xdr:cNvPr id="363" name="楕円 362"/>
        <xdr:cNvSpPr/>
      </xdr:nvSpPr>
      <xdr:spPr>
        <a:xfrm>
          <a:off x="10426700" y="98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101878</xdr:rowOff>
    </xdr:from>
    <xdr:ext cx="599010" cy="259045"/>
    <xdr:sp macro="" textlink="">
      <xdr:nvSpPr>
        <xdr:cNvPr id="364" name="普通建設事業費該当値テキスト"/>
        <xdr:cNvSpPr txBox="1"/>
      </xdr:nvSpPr>
      <xdr:spPr>
        <a:xfrm>
          <a:off x="10528300" y="987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37816</xdr:rowOff>
    </xdr:from>
    <xdr:to>
      <xdr:col>50</xdr:col>
      <xdr:colOff>165100</xdr:colOff>
      <xdr:row>58</xdr:row>
      <xdr:rowOff>139416</xdr:rowOff>
    </xdr:to>
    <xdr:sp macro="" textlink="">
      <xdr:nvSpPr>
        <xdr:cNvPr id="365" name="楕円 364"/>
        <xdr:cNvSpPr/>
      </xdr:nvSpPr>
      <xdr:spPr>
        <a:xfrm>
          <a:off x="9588500" y="9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130543</xdr:rowOff>
    </xdr:from>
    <xdr:ext cx="534377" cy="259045"/>
    <xdr:sp macro="" textlink="">
      <xdr:nvSpPr>
        <xdr:cNvPr id="366" name="テキスト ボックス 365"/>
        <xdr:cNvSpPr txBox="1"/>
      </xdr:nvSpPr>
      <xdr:spPr>
        <a:xfrm>
          <a:off x="9372111" y="100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60350</xdr:rowOff>
    </xdr:from>
    <xdr:to>
      <xdr:col>46</xdr:col>
      <xdr:colOff>38100</xdr:colOff>
      <xdr:row>58</xdr:row>
      <xdr:rowOff>161950</xdr:rowOff>
    </xdr:to>
    <xdr:sp macro="" textlink="">
      <xdr:nvSpPr>
        <xdr:cNvPr id="367" name="楕円 366"/>
        <xdr:cNvSpPr/>
      </xdr:nvSpPr>
      <xdr:spPr>
        <a:xfrm>
          <a:off x="8699500" y="100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153077</xdr:rowOff>
    </xdr:from>
    <xdr:ext cx="534377" cy="259045"/>
    <xdr:sp macro="" textlink="">
      <xdr:nvSpPr>
        <xdr:cNvPr id="368" name="テキスト ボックス 367"/>
        <xdr:cNvSpPr txBox="1"/>
      </xdr:nvSpPr>
      <xdr:spPr>
        <a:xfrm>
          <a:off x="8483111" y="100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32579</xdr:rowOff>
    </xdr:from>
    <xdr:to>
      <xdr:col>41</xdr:col>
      <xdr:colOff>101600</xdr:colOff>
      <xdr:row>58</xdr:row>
      <xdr:rowOff>134179</xdr:rowOff>
    </xdr:to>
    <xdr:sp macro="" textlink="">
      <xdr:nvSpPr>
        <xdr:cNvPr id="369" name="楕円 368"/>
        <xdr:cNvSpPr/>
      </xdr:nvSpPr>
      <xdr:spPr>
        <a:xfrm>
          <a:off x="7810500" y="99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125306</xdr:rowOff>
    </xdr:from>
    <xdr:ext cx="534377" cy="259045"/>
    <xdr:sp macro="" textlink="">
      <xdr:nvSpPr>
        <xdr:cNvPr id="370" name="テキスト ボックス 369"/>
        <xdr:cNvSpPr txBox="1"/>
      </xdr:nvSpPr>
      <xdr:spPr>
        <a:xfrm>
          <a:off x="7594111" y="100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137985</xdr:rowOff>
    </xdr:from>
    <xdr:to>
      <xdr:col>36</xdr:col>
      <xdr:colOff>165100</xdr:colOff>
      <xdr:row>58</xdr:row>
      <xdr:rowOff>68135</xdr:rowOff>
    </xdr:to>
    <xdr:sp macro="" textlink="">
      <xdr:nvSpPr>
        <xdr:cNvPr id="371" name="楕円 370"/>
        <xdr:cNvSpPr/>
      </xdr:nvSpPr>
      <xdr:spPr>
        <a:xfrm>
          <a:off x="6921500" y="99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59262</xdr:rowOff>
    </xdr:from>
    <xdr:ext cx="599010" cy="259045"/>
    <xdr:sp macro="" textlink="">
      <xdr:nvSpPr>
        <xdr:cNvPr id="372" name="テキスト ボックス 371"/>
        <xdr:cNvSpPr txBox="1"/>
      </xdr:nvSpPr>
      <xdr:spPr>
        <a:xfrm>
          <a:off x="6672795" y="100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7517</xdr:rowOff>
    </xdr:from>
    <xdr:to>
      <xdr:col>55</xdr:col>
      <xdr:colOff>0</xdr:colOff>
      <xdr:row>77</xdr:row>
      <xdr:rowOff>93517</xdr:rowOff>
    </xdr:to>
    <xdr:cxnSp macro="">
      <xdr:nvCxnSpPr>
        <xdr:cNvPr id="397" name="直線コネクタ 396"/>
        <xdr:cNvCxnSpPr/>
      </xdr:nvCxnSpPr>
      <xdr:spPr>
        <a:xfrm flipV="1">
          <a:off x="9639300" y="13209167"/>
          <a:ext cx="8382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74606</xdr:rowOff>
    </xdr:from>
    <xdr:to>
      <xdr:col>50</xdr:col>
      <xdr:colOff>114300</xdr:colOff>
      <xdr:row>77</xdr:row>
      <xdr:rowOff>93517</xdr:rowOff>
    </xdr:to>
    <xdr:cxnSp macro="">
      <xdr:nvCxnSpPr>
        <xdr:cNvPr id="400" name="直線コネクタ 399"/>
        <xdr:cNvCxnSpPr/>
      </xdr:nvCxnSpPr>
      <xdr:spPr>
        <a:xfrm>
          <a:off x="8750300" y="13276256"/>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112554</xdr:rowOff>
    </xdr:from>
    <xdr:to>
      <xdr:col>50</xdr:col>
      <xdr:colOff>165100</xdr:colOff>
      <xdr:row>77</xdr:row>
      <xdr:rowOff>42704</xdr:rowOff>
    </xdr:to>
    <xdr:sp macro="" textlink="">
      <xdr:nvSpPr>
        <xdr:cNvPr id="401" name="フローチャート: 判断 400"/>
        <xdr:cNvSpPr/>
      </xdr:nvSpPr>
      <xdr:spPr>
        <a:xfrm>
          <a:off x="9588500" y="131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59231</xdr:rowOff>
    </xdr:from>
    <xdr:ext cx="534377" cy="259045"/>
    <xdr:sp macro="" textlink="">
      <xdr:nvSpPr>
        <xdr:cNvPr id="402" name="テキスト ボックス 401"/>
        <xdr:cNvSpPr txBox="1"/>
      </xdr:nvSpPr>
      <xdr:spPr>
        <a:xfrm>
          <a:off x="9372111" y="129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63782</xdr:rowOff>
    </xdr:from>
    <xdr:to>
      <xdr:col>45</xdr:col>
      <xdr:colOff>177800</xdr:colOff>
      <xdr:row>77</xdr:row>
      <xdr:rowOff>74606</xdr:rowOff>
    </xdr:to>
    <xdr:cxnSp macro="">
      <xdr:nvCxnSpPr>
        <xdr:cNvPr id="403" name="直線コネクタ 402"/>
        <xdr:cNvCxnSpPr/>
      </xdr:nvCxnSpPr>
      <xdr:spPr>
        <a:xfrm>
          <a:off x="7861300" y="1326543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86511</xdr:rowOff>
    </xdr:from>
    <xdr:to>
      <xdr:col>46</xdr:col>
      <xdr:colOff>38100</xdr:colOff>
      <xdr:row>77</xdr:row>
      <xdr:rowOff>16661</xdr:rowOff>
    </xdr:to>
    <xdr:sp macro="" textlink="">
      <xdr:nvSpPr>
        <xdr:cNvPr id="404" name="フローチャート: 判断 403"/>
        <xdr:cNvSpPr/>
      </xdr:nvSpPr>
      <xdr:spPr>
        <a:xfrm>
          <a:off x="8699500" y="131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33188</xdr:rowOff>
    </xdr:from>
    <xdr:ext cx="534377" cy="259045"/>
    <xdr:sp macro="" textlink="">
      <xdr:nvSpPr>
        <xdr:cNvPr id="405" name="テキスト ボックス 404"/>
        <xdr:cNvSpPr txBox="1"/>
      </xdr:nvSpPr>
      <xdr:spPr>
        <a:xfrm>
          <a:off x="8483111" y="128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39281</xdr:rowOff>
    </xdr:from>
    <xdr:to>
      <xdr:col>41</xdr:col>
      <xdr:colOff>50800</xdr:colOff>
      <xdr:row>77</xdr:row>
      <xdr:rowOff>63782</xdr:rowOff>
    </xdr:to>
    <xdr:cxnSp macro="">
      <xdr:nvCxnSpPr>
        <xdr:cNvPr id="406" name="直線コネクタ 405"/>
        <xdr:cNvCxnSpPr/>
      </xdr:nvCxnSpPr>
      <xdr:spPr>
        <a:xfrm>
          <a:off x="6972300" y="13240931"/>
          <a:ext cx="889000" cy="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116892</xdr:rowOff>
    </xdr:from>
    <xdr:to>
      <xdr:col>41</xdr:col>
      <xdr:colOff>101600</xdr:colOff>
      <xdr:row>77</xdr:row>
      <xdr:rowOff>47042</xdr:rowOff>
    </xdr:to>
    <xdr:sp macro="" textlink="">
      <xdr:nvSpPr>
        <xdr:cNvPr id="407" name="フローチャート: 判断 406"/>
        <xdr:cNvSpPr/>
      </xdr:nvSpPr>
      <xdr:spPr>
        <a:xfrm>
          <a:off x="7810500" y="131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63569</xdr:rowOff>
    </xdr:from>
    <xdr:ext cx="534377" cy="259045"/>
    <xdr:sp macro="" textlink="">
      <xdr:nvSpPr>
        <xdr:cNvPr id="408" name="テキスト ボックス 407"/>
        <xdr:cNvSpPr txBox="1"/>
      </xdr:nvSpPr>
      <xdr:spPr>
        <a:xfrm>
          <a:off x="7594111" y="129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38026</xdr:rowOff>
    </xdr:from>
    <xdr:to>
      <xdr:col>36</xdr:col>
      <xdr:colOff>165100</xdr:colOff>
      <xdr:row>76</xdr:row>
      <xdr:rowOff>139626</xdr:rowOff>
    </xdr:to>
    <xdr:sp macro="" textlink="">
      <xdr:nvSpPr>
        <xdr:cNvPr id="409" name="フローチャート: 判断 408"/>
        <xdr:cNvSpPr/>
      </xdr:nvSpPr>
      <xdr:spPr>
        <a:xfrm>
          <a:off x="6921500" y="130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156152</xdr:rowOff>
    </xdr:from>
    <xdr:ext cx="534377" cy="259045"/>
    <xdr:sp macro="" textlink="">
      <xdr:nvSpPr>
        <xdr:cNvPr id="410" name="テキスト ボックス 409"/>
        <xdr:cNvSpPr txBox="1"/>
      </xdr:nvSpPr>
      <xdr:spPr>
        <a:xfrm>
          <a:off x="6705111" y="128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128167</xdr:rowOff>
    </xdr:from>
    <xdr:to>
      <xdr:col>55</xdr:col>
      <xdr:colOff>50800</xdr:colOff>
      <xdr:row>77</xdr:row>
      <xdr:rowOff>58317</xdr:rowOff>
    </xdr:to>
    <xdr:sp macro="" textlink="">
      <xdr:nvSpPr>
        <xdr:cNvPr id="416" name="楕円 415"/>
        <xdr:cNvSpPr/>
      </xdr:nvSpPr>
      <xdr:spPr>
        <a:xfrm>
          <a:off x="10426700" y="131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106594</xdr:rowOff>
    </xdr:from>
    <xdr:ext cx="534377" cy="259045"/>
    <xdr:sp macro="" textlink="">
      <xdr:nvSpPr>
        <xdr:cNvPr id="417" name="普通建設事業費 （ うち新規整備　）該当値テキスト"/>
        <xdr:cNvSpPr txBox="1"/>
      </xdr:nvSpPr>
      <xdr:spPr>
        <a:xfrm>
          <a:off x="10528300" y="131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42717</xdr:rowOff>
    </xdr:from>
    <xdr:to>
      <xdr:col>50</xdr:col>
      <xdr:colOff>165100</xdr:colOff>
      <xdr:row>77</xdr:row>
      <xdr:rowOff>144317</xdr:rowOff>
    </xdr:to>
    <xdr:sp macro="" textlink="">
      <xdr:nvSpPr>
        <xdr:cNvPr id="418" name="楕円 417"/>
        <xdr:cNvSpPr/>
      </xdr:nvSpPr>
      <xdr:spPr>
        <a:xfrm>
          <a:off x="9588500" y="132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135444</xdr:rowOff>
    </xdr:from>
    <xdr:ext cx="534377" cy="259045"/>
    <xdr:sp macro="" textlink="">
      <xdr:nvSpPr>
        <xdr:cNvPr id="419" name="テキスト ボックス 418"/>
        <xdr:cNvSpPr txBox="1"/>
      </xdr:nvSpPr>
      <xdr:spPr>
        <a:xfrm>
          <a:off x="9372111" y="13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23806</xdr:rowOff>
    </xdr:from>
    <xdr:to>
      <xdr:col>46</xdr:col>
      <xdr:colOff>38100</xdr:colOff>
      <xdr:row>77</xdr:row>
      <xdr:rowOff>125406</xdr:rowOff>
    </xdr:to>
    <xdr:sp macro="" textlink="">
      <xdr:nvSpPr>
        <xdr:cNvPr id="420" name="楕円 419"/>
        <xdr:cNvSpPr/>
      </xdr:nvSpPr>
      <xdr:spPr>
        <a:xfrm>
          <a:off x="8699500" y="132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116533</xdr:rowOff>
    </xdr:from>
    <xdr:ext cx="534377" cy="259045"/>
    <xdr:sp macro="" textlink="">
      <xdr:nvSpPr>
        <xdr:cNvPr id="421" name="テキスト ボックス 420"/>
        <xdr:cNvSpPr txBox="1"/>
      </xdr:nvSpPr>
      <xdr:spPr>
        <a:xfrm>
          <a:off x="8483111" y="133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12982</xdr:rowOff>
    </xdr:from>
    <xdr:to>
      <xdr:col>41</xdr:col>
      <xdr:colOff>101600</xdr:colOff>
      <xdr:row>77</xdr:row>
      <xdr:rowOff>114582</xdr:rowOff>
    </xdr:to>
    <xdr:sp macro="" textlink="">
      <xdr:nvSpPr>
        <xdr:cNvPr id="422" name="楕円 421"/>
        <xdr:cNvSpPr/>
      </xdr:nvSpPr>
      <xdr:spPr>
        <a:xfrm>
          <a:off x="7810500" y="132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105709</xdr:rowOff>
    </xdr:from>
    <xdr:ext cx="534377" cy="259045"/>
    <xdr:sp macro="" textlink="">
      <xdr:nvSpPr>
        <xdr:cNvPr id="423" name="テキスト ボックス 422"/>
        <xdr:cNvSpPr txBox="1"/>
      </xdr:nvSpPr>
      <xdr:spPr>
        <a:xfrm>
          <a:off x="7594111" y="133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159931</xdr:rowOff>
    </xdr:from>
    <xdr:to>
      <xdr:col>36</xdr:col>
      <xdr:colOff>165100</xdr:colOff>
      <xdr:row>77</xdr:row>
      <xdr:rowOff>90081</xdr:rowOff>
    </xdr:to>
    <xdr:sp macro="" textlink="">
      <xdr:nvSpPr>
        <xdr:cNvPr id="424" name="楕円 423"/>
        <xdr:cNvSpPr/>
      </xdr:nvSpPr>
      <xdr:spPr>
        <a:xfrm>
          <a:off x="6921500" y="131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81208</xdr:rowOff>
    </xdr:from>
    <xdr:ext cx="534377" cy="259045"/>
    <xdr:sp macro="" textlink="">
      <xdr:nvSpPr>
        <xdr:cNvPr id="425" name="テキスト ボックス 424"/>
        <xdr:cNvSpPr txBox="1"/>
      </xdr:nvSpPr>
      <xdr:spPr>
        <a:xfrm>
          <a:off x="6705111" y="1328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37678</xdr:rowOff>
    </xdr:from>
    <xdr:to>
      <xdr:col>55</xdr:col>
      <xdr:colOff>0</xdr:colOff>
      <xdr:row>98</xdr:row>
      <xdr:rowOff>73377</xdr:rowOff>
    </xdr:to>
    <xdr:cxnSp macro="">
      <xdr:nvCxnSpPr>
        <xdr:cNvPr id="452" name="直線コネクタ 451"/>
        <xdr:cNvCxnSpPr/>
      </xdr:nvCxnSpPr>
      <xdr:spPr>
        <a:xfrm flipV="1">
          <a:off x="9639300" y="16839778"/>
          <a:ext cx="8382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73377</xdr:rowOff>
    </xdr:from>
    <xdr:to>
      <xdr:col>50</xdr:col>
      <xdr:colOff>114300</xdr:colOff>
      <xdr:row>98</xdr:row>
      <xdr:rowOff>85310</xdr:rowOff>
    </xdr:to>
    <xdr:cxnSp macro="">
      <xdr:nvCxnSpPr>
        <xdr:cNvPr id="455" name="直線コネクタ 454"/>
        <xdr:cNvCxnSpPr/>
      </xdr:nvCxnSpPr>
      <xdr:spPr>
        <a:xfrm flipV="1">
          <a:off x="8750300" y="1687547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98732</xdr:rowOff>
    </xdr:from>
    <xdr:to>
      <xdr:col>50</xdr:col>
      <xdr:colOff>165100</xdr:colOff>
      <xdr:row>98</xdr:row>
      <xdr:rowOff>28882</xdr:rowOff>
    </xdr:to>
    <xdr:sp macro="" textlink="">
      <xdr:nvSpPr>
        <xdr:cNvPr id="456" name="フローチャート: 判断 455"/>
        <xdr:cNvSpPr/>
      </xdr:nvSpPr>
      <xdr:spPr>
        <a:xfrm>
          <a:off x="9588500" y="1672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45409</xdr:rowOff>
    </xdr:from>
    <xdr:ext cx="534377" cy="259045"/>
    <xdr:sp macro="" textlink="">
      <xdr:nvSpPr>
        <xdr:cNvPr id="457" name="テキスト ボックス 456"/>
        <xdr:cNvSpPr txBox="1"/>
      </xdr:nvSpPr>
      <xdr:spPr>
        <a:xfrm>
          <a:off x="9372111" y="165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85310</xdr:rowOff>
    </xdr:from>
    <xdr:to>
      <xdr:col>45</xdr:col>
      <xdr:colOff>177800</xdr:colOff>
      <xdr:row>98</xdr:row>
      <xdr:rowOff>112133</xdr:rowOff>
    </xdr:to>
    <xdr:cxnSp macro="">
      <xdr:nvCxnSpPr>
        <xdr:cNvPr id="458" name="直線コネクタ 457"/>
        <xdr:cNvCxnSpPr/>
      </xdr:nvCxnSpPr>
      <xdr:spPr>
        <a:xfrm flipV="1">
          <a:off x="7861300" y="16887410"/>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97603</xdr:rowOff>
    </xdr:from>
    <xdr:to>
      <xdr:col>46</xdr:col>
      <xdr:colOff>38100</xdr:colOff>
      <xdr:row>98</xdr:row>
      <xdr:rowOff>27753</xdr:rowOff>
    </xdr:to>
    <xdr:sp macro="" textlink="">
      <xdr:nvSpPr>
        <xdr:cNvPr id="459" name="フローチャート: 判断 458"/>
        <xdr:cNvSpPr/>
      </xdr:nvSpPr>
      <xdr:spPr>
        <a:xfrm>
          <a:off x="8699500" y="1672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44280</xdr:rowOff>
    </xdr:from>
    <xdr:ext cx="534377" cy="259045"/>
    <xdr:sp macro="" textlink="">
      <xdr:nvSpPr>
        <xdr:cNvPr id="460" name="テキスト ボックス 459"/>
        <xdr:cNvSpPr txBox="1"/>
      </xdr:nvSpPr>
      <xdr:spPr>
        <a:xfrm>
          <a:off x="8483111" y="1650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70889</xdr:rowOff>
    </xdr:from>
    <xdr:to>
      <xdr:col>41</xdr:col>
      <xdr:colOff>50800</xdr:colOff>
      <xdr:row>98</xdr:row>
      <xdr:rowOff>112133</xdr:rowOff>
    </xdr:to>
    <xdr:cxnSp macro="">
      <xdr:nvCxnSpPr>
        <xdr:cNvPr id="461" name="直線コネクタ 460"/>
        <xdr:cNvCxnSpPr/>
      </xdr:nvCxnSpPr>
      <xdr:spPr>
        <a:xfrm>
          <a:off x="6972300" y="16872989"/>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114181</xdr:rowOff>
    </xdr:from>
    <xdr:to>
      <xdr:col>41</xdr:col>
      <xdr:colOff>101600</xdr:colOff>
      <xdr:row>98</xdr:row>
      <xdr:rowOff>44331</xdr:rowOff>
    </xdr:to>
    <xdr:sp macro="" textlink="">
      <xdr:nvSpPr>
        <xdr:cNvPr id="462" name="フローチャート: 判断 461"/>
        <xdr:cNvSpPr/>
      </xdr:nvSpPr>
      <xdr:spPr>
        <a:xfrm>
          <a:off x="78105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60858</xdr:rowOff>
    </xdr:from>
    <xdr:ext cx="534377" cy="259045"/>
    <xdr:sp macro="" textlink="">
      <xdr:nvSpPr>
        <xdr:cNvPr id="463" name="テキスト ボックス 462"/>
        <xdr:cNvSpPr txBox="1"/>
      </xdr:nvSpPr>
      <xdr:spPr>
        <a:xfrm>
          <a:off x="7594111" y="165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123606</xdr:rowOff>
    </xdr:from>
    <xdr:to>
      <xdr:col>36</xdr:col>
      <xdr:colOff>165100</xdr:colOff>
      <xdr:row>98</xdr:row>
      <xdr:rowOff>53756</xdr:rowOff>
    </xdr:to>
    <xdr:sp macro="" textlink="">
      <xdr:nvSpPr>
        <xdr:cNvPr id="464" name="フローチャート: 判断 463"/>
        <xdr:cNvSpPr/>
      </xdr:nvSpPr>
      <xdr:spPr>
        <a:xfrm>
          <a:off x="6921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70283</xdr:rowOff>
    </xdr:from>
    <xdr:ext cx="534377" cy="259045"/>
    <xdr:sp macro="" textlink="">
      <xdr:nvSpPr>
        <xdr:cNvPr id="465" name="テキスト ボックス 464"/>
        <xdr:cNvSpPr txBox="1"/>
      </xdr:nvSpPr>
      <xdr:spPr>
        <a:xfrm>
          <a:off x="6705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158328</xdr:rowOff>
    </xdr:from>
    <xdr:to>
      <xdr:col>55</xdr:col>
      <xdr:colOff>50800</xdr:colOff>
      <xdr:row>98</xdr:row>
      <xdr:rowOff>88478</xdr:rowOff>
    </xdr:to>
    <xdr:sp macro="" textlink="">
      <xdr:nvSpPr>
        <xdr:cNvPr id="471" name="楕円 470"/>
        <xdr:cNvSpPr/>
      </xdr:nvSpPr>
      <xdr:spPr>
        <a:xfrm>
          <a:off x="10426700" y="16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73255</xdr:rowOff>
    </xdr:from>
    <xdr:ext cx="534377" cy="259045"/>
    <xdr:sp macro="" textlink="">
      <xdr:nvSpPr>
        <xdr:cNvPr id="472" name="普通建設事業費 （ うち更新整備　）該当値テキスト"/>
        <xdr:cNvSpPr txBox="1"/>
      </xdr:nvSpPr>
      <xdr:spPr>
        <a:xfrm>
          <a:off x="10528300" y="167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22577</xdr:rowOff>
    </xdr:from>
    <xdr:to>
      <xdr:col>50</xdr:col>
      <xdr:colOff>165100</xdr:colOff>
      <xdr:row>98</xdr:row>
      <xdr:rowOff>124177</xdr:rowOff>
    </xdr:to>
    <xdr:sp macro="" textlink="">
      <xdr:nvSpPr>
        <xdr:cNvPr id="473" name="楕円 472"/>
        <xdr:cNvSpPr/>
      </xdr:nvSpPr>
      <xdr:spPr>
        <a:xfrm>
          <a:off x="9588500" y="168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115304</xdr:rowOff>
    </xdr:from>
    <xdr:ext cx="534377" cy="259045"/>
    <xdr:sp macro="" textlink="">
      <xdr:nvSpPr>
        <xdr:cNvPr id="474" name="テキスト ボックス 473"/>
        <xdr:cNvSpPr txBox="1"/>
      </xdr:nvSpPr>
      <xdr:spPr>
        <a:xfrm>
          <a:off x="9372111" y="169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34510</xdr:rowOff>
    </xdr:from>
    <xdr:to>
      <xdr:col>46</xdr:col>
      <xdr:colOff>38100</xdr:colOff>
      <xdr:row>98</xdr:row>
      <xdr:rowOff>136110</xdr:rowOff>
    </xdr:to>
    <xdr:sp macro="" textlink="">
      <xdr:nvSpPr>
        <xdr:cNvPr id="475" name="楕円 474"/>
        <xdr:cNvSpPr/>
      </xdr:nvSpPr>
      <xdr:spPr>
        <a:xfrm>
          <a:off x="8699500" y="16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127237</xdr:rowOff>
    </xdr:from>
    <xdr:ext cx="534377" cy="259045"/>
    <xdr:sp macro="" textlink="">
      <xdr:nvSpPr>
        <xdr:cNvPr id="476" name="テキスト ボックス 475"/>
        <xdr:cNvSpPr txBox="1"/>
      </xdr:nvSpPr>
      <xdr:spPr>
        <a:xfrm>
          <a:off x="8483111" y="169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61333</xdr:rowOff>
    </xdr:from>
    <xdr:to>
      <xdr:col>41</xdr:col>
      <xdr:colOff>101600</xdr:colOff>
      <xdr:row>98</xdr:row>
      <xdr:rowOff>162933</xdr:rowOff>
    </xdr:to>
    <xdr:sp macro="" textlink="">
      <xdr:nvSpPr>
        <xdr:cNvPr id="477" name="楕円 476"/>
        <xdr:cNvSpPr/>
      </xdr:nvSpPr>
      <xdr:spPr>
        <a:xfrm>
          <a:off x="7810500" y="168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154060</xdr:rowOff>
    </xdr:from>
    <xdr:ext cx="534377" cy="259045"/>
    <xdr:sp macro="" textlink="">
      <xdr:nvSpPr>
        <xdr:cNvPr id="478" name="テキスト ボックス 477"/>
        <xdr:cNvSpPr txBox="1"/>
      </xdr:nvSpPr>
      <xdr:spPr>
        <a:xfrm>
          <a:off x="7594111" y="1695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20089</xdr:rowOff>
    </xdr:from>
    <xdr:to>
      <xdr:col>36</xdr:col>
      <xdr:colOff>165100</xdr:colOff>
      <xdr:row>98</xdr:row>
      <xdr:rowOff>121689</xdr:rowOff>
    </xdr:to>
    <xdr:sp macro="" textlink="">
      <xdr:nvSpPr>
        <xdr:cNvPr id="479" name="楕円 478"/>
        <xdr:cNvSpPr/>
      </xdr:nvSpPr>
      <xdr:spPr>
        <a:xfrm>
          <a:off x="6921500" y="168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112816</xdr:rowOff>
    </xdr:from>
    <xdr:ext cx="534377" cy="259045"/>
    <xdr:sp macro="" textlink="">
      <xdr:nvSpPr>
        <xdr:cNvPr id="480" name="テキスト ボックス 479"/>
        <xdr:cNvSpPr txBox="1"/>
      </xdr:nvSpPr>
      <xdr:spPr>
        <a:xfrm>
          <a:off x="6705111" y="16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5219</xdr:rowOff>
    </xdr:from>
    <xdr:to>
      <xdr:col>85</xdr:col>
      <xdr:colOff>127000</xdr:colOff>
      <xdr:row>37</xdr:row>
      <xdr:rowOff>164443</xdr:rowOff>
    </xdr:to>
    <xdr:cxnSp macro="">
      <xdr:nvCxnSpPr>
        <xdr:cNvPr id="507" name="直線コネクタ 506"/>
        <xdr:cNvCxnSpPr/>
      </xdr:nvCxnSpPr>
      <xdr:spPr>
        <a:xfrm flipV="1">
          <a:off x="15481300" y="6348869"/>
          <a:ext cx="838200" cy="1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164443</xdr:rowOff>
    </xdr:from>
    <xdr:to>
      <xdr:col>81</xdr:col>
      <xdr:colOff>50800</xdr:colOff>
      <xdr:row>38</xdr:row>
      <xdr:rowOff>59086</xdr:rowOff>
    </xdr:to>
    <xdr:cxnSp macro="">
      <xdr:nvCxnSpPr>
        <xdr:cNvPr id="510" name="直線コネクタ 509"/>
        <xdr:cNvCxnSpPr/>
      </xdr:nvCxnSpPr>
      <xdr:spPr>
        <a:xfrm flipV="1">
          <a:off x="14592300" y="6508093"/>
          <a:ext cx="8890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165774</xdr:rowOff>
    </xdr:from>
    <xdr:to>
      <xdr:col>81</xdr:col>
      <xdr:colOff>101600</xdr:colOff>
      <xdr:row>38</xdr:row>
      <xdr:rowOff>95924</xdr:rowOff>
    </xdr:to>
    <xdr:sp macro="" textlink="">
      <xdr:nvSpPr>
        <xdr:cNvPr id="511" name="フローチャート: 判断 510"/>
        <xdr:cNvSpPr/>
      </xdr:nvSpPr>
      <xdr:spPr>
        <a:xfrm>
          <a:off x="15430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87051</xdr:rowOff>
    </xdr:from>
    <xdr:ext cx="534377" cy="259045"/>
    <xdr:sp macro="" textlink="">
      <xdr:nvSpPr>
        <xdr:cNvPr id="512" name="テキスト ボックス 511"/>
        <xdr:cNvSpPr txBox="1"/>
      </xdr:nvSpPr>
      <xdr:spPr>
        <a:xfrm>
          <a:off x="15214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59086</xdr:rowOff>
    </xdr:from>
    <xdr:to>
      <xdr:col>76</xdr:col>
      <xdr:colOff>114300</xdr:colOff>
      <xdr:row>38</xdr:row>
      <xdr:rowOff>74000</xdr:rowOff>
    </xdr:to>
    <xdr:cxnSp macro="">
      <xdr:nvCxnSpPr>
        <xdr:cNvPr id="513" name="直線コネクタ 512"/>
        <xdr:cNvCxnSpPr/>
      </xdr:nvCxnSpPr>
      <xdr:spPr>
        <a:xfrm flipV="1">
          <a:off x="13703300" y="657418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8789</xdr:rowOff>
    </xdr:from>
    <xdr:to>
      <xdr:col>76</xdr:col>
      <xdr:colOff>165100</xdr:colOff>
      <xdr:row>38</xdr:row>
      <xdr:rowOff>110389</xdr:rowOff>
    </xdr:to>
    <xdr:sp macro="" textlink="">
      <xdr:nvSpPr>
        <xdr:cNvPr id="514" name="フローチャート: 判断 513"/>
        <xdr:cNvSpPr/>
      </xdr:nvSpPr>
      <xdr:spPr>
        <a:xfrm>
          <a:off x="14541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101516</xdr:rowOff>
    </xdr:from>
    <xdr:ext cx="469744" cy="259045"/>
    <xdr:sp macro="" textlink="">
      <xdr:nvSpPr>
        <xdr:cNvPr id="515" name="テキスト ボックス 514"/>
        <xdr:cNvSpPr txBox="1"/>
      </xdr:nvSpPr>
      <xdr:spPr>
        <a:xfrm>
          <a:off x="14357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74000</xdr:rowOff>
    </xdr:from>
    <xdr:to>
      <xdr:col>71</xdr:col>
      <xdr:colOff>177800</xdr:colOff>
      <xdr:row>38</xdr:row>
      <xdr:rowOff>109123</xdr:rowOff>
    </xdr:to>
    <xdr:cxnSp macro="">
      <xdr:nvCxnSpPr>
        <xdr:cNvPr id="516" name="直線コネクタ 515"/>
        <xdr:cNvCxnSpPr/>
      </xdr:nvCxnSpPr>
      <xdr:spPr>
        <a:xfrm flipV="1">
          <a:off x="12814300" y="6589100"/>
          <a:ext cx="889000" cy="3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171369</xdr:rowOff>
    </xdr:from>
    <xdr:to>
      <xdr:col>72</xdr:col>
      <xdr:colOff>38100</xdr:colOff>
      <xdr:row>38</xdr:row>
      <xdr:rowOff>101519</xdr:rowOff>
    </xdr:to>
    <xdr:sp macro="" textlink="">
      <xdr:nvSpPr>
        <xdr:cNvPr id="517" name="フローチャート: 判断 516"/>
        <xdr:cNvSpPr/>
      </xdr:nvSpPr>
      <xdr:spPr>
        <a:xfrm>
          <a:off x="13652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118047</xdr:rowOff>
    </xdr:from>
    <xdr:ext cx="469744" cy="259045"/>
    <xdr:sp macro="" textlink="">
      <xdr:nvSpPr>
        <xdr:cNvPr id="518" name="テキスト ボックス 517"/>
        <xdr:cNvSpPr txBox="1"/>
      </xdr:nvSpPr>
      <xdr:spPr>
        <a:xfrm>
          <a:off x="13468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171315</xdr:rowOff>
    </xdr:from>
    <xdr:to>
      <xdr:col>67</xdr:col>
      <xdr:colOff>101600</xdr:colOff>
      <xdr:row>38</xdr:row>
      <xdr:rowOff>101465</xdr:rowOff>
    </xdr:to>
    <xdr:sp macro="" textlink="">
      <xdr:nvSpPr>
        <xdr:cNvPr id="519" name="フローチャート: 判断 518"/>
        <xdr:cNvSpPr/>
      </xdr:nvSpPr>
      <xdr:spPr>
        <a:xfrm>
          <a:off x="12763500" y="6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117992</xdr:rowOff>
    </xdr:from>
    <xdr:ext cx="469744" cy="259045"/>
    <xdr:sp macro="" textlink="">
      <xdr:nvSpPr>
        <xdr:cNvPr id="520" name="テキスト ボックス 519"/>
        <xdr:cNvSpPr txBox="1"/>
      </xdr:nvSpPr>
      <xdr:spPr>
        <a:xfrm>
          <a:off x="12579428" y="629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125869</xdr:rowOff>
    </xdr:from>
    <xdr:to>
      <xdr:col>85</xdr:col>
      <xdr:colOff>177800</xdr:colOff>
      <xdr:row>37</xdr:row>
      <xdr:rowOff>56019</xdr:rowOff>
    </xdr:to>
    <xdr:sp macro="" textlink="">
      <xdr:nvSpPr>
        <xdr:cNvPr id="526" name="楕円 525"/>
        <xdr:cNvSpPr/>
      </xdr:nvSpPr>
      <xdr:spPr>
        <a:xfrm>
          <a:off x="16268700" y="62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148746</xdr:rowOff>
    </xdr:from>
    <xdr:ext cx="534377" cy="259045"/>
    <xdr:sp macro="" textlink="">
      <xdr:nvSpPr>
        <xdr:cNvPr id="527" name="災害復旧事業費該当値テキスト"/>
        <xdr:cNvSpPr txBox="1"/>
      </xdr:nvSpPr>
      <xdr:spPr>
        <a:xfrm>
          <a:off x="16370300" y="61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113644</xdr:rowOff>
    </xdr:from>
    <xdr:to>
      <xdr:col>81</xdr:col>
      <xdr:colOff>101600</xdr:colOff>
      <xdr:row>38</xdr:row>
      <xdr:rowOff>43794</xdr:rowOff>
    </xdr:to>
    <xdr:sp macro="" textlink="">
      <xdr:nvSpPr>
        <xdr:cNvPr id="528" name="楕円 527"/>
        <xdr:cNvSpPr/>
      </xdr:nvSpPr>
      <xdr:spPr>
        <a:xfrm>
          <a:off x="15430500" y="64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60321</xdr:rowOff>
    </xdr:from>
    <xdr:ext cx="534377" cy="259045"/>
    <xdr:sp macro="" textlink="">
      <xdr:nvSpPr>
        <xdr:cNvPr id="529" name="テキスト ボックス 528"/>
        <xdr:cNvSpPr txBox="1"/>
      </xdr:nvSpPr>
      <xdr:spPr>
        <a:xfrm>
          <a:off x="15214111" y="62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8286</xdr:rowOff>
    </xdr:from>
    <xdr:to>
      <xdr:col>76</xdr:col>
      <xdr:colOff>165100</xdr:colOff>
      <xdr:row>38</xdr:row>
      <xdr:rowOff>109886</xdr:rowOff>
    </xdr:to>
    <xdr:sp macro="" textlink="">
      <xdr:nvSpPr>
        <xdr:cNvPr id="530" name="楕円 529"/>
        <xdr:cNvSpPr/>
      </xdr:nvSpPr>
      <xdr:spPr>
        <a:xfrm>
          <a:off x="14541500" y="65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126413</xdr:rowOff>
    </xdr:from>
    <xdr:ext cx="469744" cy="259045"/>
    <xdr:sp macro="" textlink="">
      <xdr:nvSpPr>
        <xdr:cNvPr id="531" name="テキスト ボックス 530"/>
        <xdr:cNvSpPr txBox="1"/>
      </xdr:nvSpPr>
      <xdr:spPr>
        <a:xfrm>
          <a:off x="14357428" y="629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23200</xdr:rowOff>
    </xdr:from>
    <xdr:to>
      <xdr:col>72</xdr:col>
      <xdr:colOff>38100</xdr:colOff>
      <xdr:row>38</xdr:row>
      <xdr:rowOff>124800</xdr:rowOff>
    </xdr:to>
    <xdr:sp macro="" textlink="">
      <xdr:nvSpPr>
        <xdr:cNvPr id="532" name="楕円 531"/>
        <xdr:cNvSpPr/>
      </xdr:nvSpPr>
      <xdr:spPr>
        <a:xfrm>
          <a:off x="136525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115927</xdr:rowOff>
    </xdr:from>
    <xdr:ext cx="469744" cy="259045"/>
    <xdr:sp macro="" textlink="">
      <xdr:nvSpPr>
        <xdr:cNvPr id="533" name="テキスト ボックス 532"/>
        <xdr:cNvSpPr txBox="1"/>
      </xdr:nvSpPr>
      <xdr:spPr>
        <a:xfrm>
          <a:off x="13468428" y="66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58323</xdr:rowOff>
    </xdr:from>
    <xdr:to>
      <xdr:col>67</xdr:col>
      <xdr:colOff>101600</xdr:colOff>
      <xdr:row>38</xdr:row>
      <xdr:rowOff>159923</xdr:rowOff>
    </xdr:to>
    <xdr:sp macro="" textlink="">
      <xdr:nvSpPr>
        <xdr:cNvPr id="534" name="楕円 533"/>
        <xdr:cNvSpPr/>
      </xdr:nvSpPr>
      <xdr:spPr>
        <a:xfrm>
          <a:off x="12763500" y="65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151050</xdr:rowOff>
    </xdr:from>
    <xdr:ext cx="469744" cy="259045"/>
    <xdr:sp macro="" textlink="">
      <xdr:nvSpPr>
        <xdr:cNvPr id="535" name="テキスト ボックス 534"/>
        <xdr:cNvSpPr txBox="1"/>
      </xdr:nvSpPr>
      <xdr:spPr>
        <a:xfrm>
          <a:off x="12579428" y="666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06" name="直線コネクタ 605"/>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07"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08" name="直線コネクタ 607"/>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09"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0" name="直線コネクタ 609"/>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xdr:rowOff>
    </xdr:from>
    <xdr:to>
      <xdr:col>85</xdr:col>
      <xdr:colOff>127000</xdr:colOff>
      <xdr:row>77</xdr:row>
      <xdr:rowOff>4615</xdr:rowOff>
    </xdr:to>
    <xdr:cxnSp macro="">
      <xdr:nvCxnSpPr>
        <xdr:cNvPr id="611" name="直線コネクタ 610"/>
        <xdr:cNvCxnSpPr/>
      </xdr:nvCxnSpPr>
      <xdr:spPr>
        <a:xfrm>
          <a:off x="15481300" y="13201813"/>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2"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3" name="フローチャート: 判断 612"/>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153617</xdr:rowOff>
    </xdr:from>
    <xdr:to>
      <xdr:col>81</xdr:col>
      <xdr:colOff>50800</xdr:colOff>
      <xdr:row>77</xdr:row>
      <xdr:rowOff>163</xdr:rowOff>
    </xdr:to>
    <xdr:cxnSp macro="">
      <xdr:nvCxnSpPr>
        <xdr:cNvPr id="614" name="直線コネクタ 613"/>
        <xdr:cNvCxnSpPr/>
      </xdr:nvCxnSpPr>
      <xdr:spPr>
        <a:xfrm>
          <a:off x="14592300" y="1318381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15" name="フローチャート: 判断 614"/>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16" name="テキスト ボックス 615"/>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142041</xdr:rowOff>
    </xdr:from>
    <xdr:to>
      <xdr:col>76</xdr:col>
      <xdr:colOff>114300</xdr:colOff>
      <xdr:row>76</xdr:row>
      <xdr:rowOff>153617</xdr:rowOff>
    </xdr:to>
    <xdr:cxnSp macro="">
      <xdr:nvCxnSpPr>
        <xdr:cNvPr id="617" name="直線コネクタ 616"/>
        <xdr:cNvCxnSpPr/>
      </xdr:nvCxnSpPr>
      <xdr:spPr>
        <a:xfrm>
          <a:off x="13703300" y="13172241"/>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18" name="フローチャート: 判断 617"/>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19" name="テキスト ボックス 618"/>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111106</xdr:rowOff>
    </xdr:from>
    <xdr:to>
      <xdr:col>71</xdr:col>
      <xdr:colOff>177800</xdr:colOff>
      <xdr:row>76</xdr:row>
      <xdr:rowOff>142041</xdr:rowOff>
    </xdr:to>
    <xdr:cxnSp macro="">
      <xdr:nvCxnSpPr>
        <xdr:cNvPr id="620" name="直線コネクタ 619"/>
        <xdr:cNvCxnSpPr/>
      </xdr:nvCxnSpPr>
      <xdr:spPr>
        <a:xfrm>
          <a:off x="12814300" y="13141306"/>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1" name="フローチャート: 判断 620"/>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2" name="テキスト ボックス 621"/>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3" name="フローチャート: 判断 622"/>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4" name="テキスト ボックス 623"/>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125265</xdr:rowOff>
    </xdr:from>
    <xdr:to>
      <xdr:col>85</xdr:col>
      <xdr:colOff>177800</xdr:colOff>
      <xdr:row>77</xdr:row>
      <xdr:rowOff>55415</xdr:rowOff>
    </xdr:to>
    <xdr:sp macro="" textlink="">
      <xdr:nvSpPr>
        <xdr:cNvPr id="630" name="楕円 629"/>
        <xdr:cNvSpPr/>
      </xdr:nvSpPr>
      <xdr:spPr>
        <a:xfrm>
          <a:off x="16268700" y="13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103692</xdr:rowOff>
    </xdr:from>
    <xdr:ext cx="534377" cy="259045"/>
    <xdr:sp macro="" textlink="">
      <xdr:nvSpPr>
        <xdr:cNvPr id="631" name="公債費該当値テキスト"/>
        <xdr:cNvSpPr txBox="1"/>
      </xdr:nvSpPr>
      <xdr:spPr>
        <a:xfrm>
          <a:off x="16370300" y="131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120813</xdr:rowOff>
    </xdr:from>
    <xdr:to>
      <xdr:col>81</xdr:col>
      <xdr:colOff>101600</xdr:colOff>
      <xdr:row>77</xdr:row>
      <xdr:rowOff>50963</xdr:rowOff>
    </xdr:to>
    <xdr:sp macro="" textlink="">
      <xdr:nvSpPr>
        <xdr:cNvPr id="632" name="楕円 631"/>
        <xdr:cNvSpPr/>
      </xdr:nvSpPr>
      <xdr:spPr>
        <a:xfrm>
          <a:off x="15430500" y="131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42090</xdr:rowOff>
    </xdr:from>
    <xdr:ext cx="534377" cy="259045"/>
    <xdr:sp macro="" textlink="">
      <xdr:nvSpPr>
        <xdr:cNvPr id="633" name="テキスト ボックス 632"/>
        <xdr:cNvSpPr txBox="1"/>
      </xdr:nvSpPr>
      <xdr:spPr>
        <a:xfrm>
          <a:off x="15214111" y="132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102817</xdr:rowOff>
    </xdr:from>
    <xdr:to>
      <xdr:col>76</xdr:col>
      <xdr:colOff>165100</xdr:colOff>
      <xdr:row>77</xdr:row>
      <xdr:rowOff>32967</xdr:rowOff>
    </xdr:to>
    <xdr:sp macro="" textlink="">
      <xdr:nvSpPr>
        <xdr:cNvPr id="634" name="楕円 633"/>
        <xdr:cNvSpPr/>
      </xdr:nvSpPr>
      <xdr:spPr>
        <a:xfrm>
          <a:off x="14541500" y="131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24094</xdr:rowOff>
    </xdr:from>
    <xdr:ext cx="534377" cy="259045"/>
    <xdr:sp macro="" textlink="">
      <xdr:nvSpPr>
        <xdr:cNvPr id="635" name="テキスト ボックス 634"/>
        <xdr:cNvSpPr txBox="1"/>
      </xdr:nvSpPr>
      <xdr:spPr>
        <a:xfrm>
          <a:off x="14325111" y="1322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91241</xdr:rowOff>
    </xdr:from>
    <xdr:to>
      <xdr:col>72</xdr:col>
      <xdr:colOff>38100</xdr:colOff>
      <xdr:row>77</xdr:row>
      <xdr:rowOff>21391</xdr:rowOff>
    </xdr:to>
    <xdr:sp macro="" textlink="">
      <xdr:nvSpPr>
        <xdr:cNvPr id="636" name="楕円 635"/>
        <xdr:cNvSpPr/>
      </xdr:nvSpPr>
      <xdr:spPr>
        <a:xfrm>
          <a:off x="13652500" y="13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37918</xdr:rowOff>
    </xdr:from>
    <xdr:ext cx="534377" cy="259045"/>
    <xdr:sp macro="" textlink="">
      <xdr:nvSpPr>
        <xdr:cNvPr id="637" name="テキスト ボックス 636"/>
        <xdr:cNvSpPr txBox="1"/>
      </xdr:nvSpPr>
      <xdr:spPr>
        <a:xfrm>
          <a:off x="13436111" y="128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60306</xdr:rowOff>
    </xdr:from>
    <xdr:to>
      <xdr:col>67</xdr:col>
      <xdr:colOff>101600</xdr:colOff>
      <xdr:row>76</xdr:row>
      <xdr:rowOff>161906</xdr:rowOff>
    </xdr:to>
    <xdr:sp macro="" textlink="">
      <xdr:nvSpPr>
        <xdr:cNvPr id="638" name="楕円 637"/>
        <xdr:cNvSpPr/>
      </xdr:nvSpPr>
      <xdr:spPr>
        <a:xfrm>
          <a:off x="12763500" y="13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6983</xdr:rowOff>
    </xdr:from>
    <xdr:ext cx="534377" cy="259045"/>
    <xdr:sp macro="" textlink="">
      <xdr:nvSpPr>
        <xdr:cNvPr id="639" name="テキスト ボックス 638"/>
        <xdr:cNvSpPr txBox="1"/>
      </xdr:nvSpPr>
      <xdr:spPr>
        <a:xfrm>
          <a:off x="12547111" y="12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3" name="テキスト ボックス 65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5" name="テキスト ボックス 65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59" name="テキスト ボックス 658"/>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1" name="テキスト ボックス 66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5" name="直線コネクタ 664"/>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66"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67" name="直線コネクタ 666"/>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68"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69" name="直線コネクタ 668"/>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30704</xdr:rowOff>
    </xdr:from>
    <xdr:to>
      <xdr:col>85</xdr:col>
      <xdr:colOff>127000</xdr:colOff>
      <xdr:row>99</xdr:row>
      <xdr:rowOff>63799</xdr:rowOff>
    </xdr:to>
    <xdr:cxnSp macro="">
      <xdr:nvCxnSpPr>
        <xdr:cNvPr id="670" name="直線コネクタ 669"/>
        <xdr:cNvCxnSpPr/>
      </xdr:nvCxnSpPr>
      <xdr:spPr>
        <a:xfrm flipV="1">
          <a:off x="15481300" y="17004254"/>
          <a:ext cx="8382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1"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2" name="フローチャート: 判断 671"/>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60353</xdr:rowOff>
    </xdr:from>
    <xdr:to>
      <xdr:col>81</xdr:col>
      <xdr:colOff>50800</xdr:colOff>
      <xdr:row>99</xdr:row>
      <xdr:rowOff>63799</xdr:rowOff>
    </xdr:to>
    <xdr:cxnSp macro="">
      <xdr:nvCxnSpPr>
        <xdr:cNvPr id="673" name="直線コネクタ 672"/>
        <xdr:cNvCxnSpPr/>
      </xdr:nvCxnSpPr>
      <xdr:spPr>
        <a:xfrm>
          <a:off x="14592300" y="17033903"/>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169525</xdr:rowOff>
    </xdr:from>
    <xdr:to>
      <xdr:col>81</xdr:col>
      <xdr:colOff>101600</xdr:colOff>
      <xdr:row>99</xdr:row>
      <xdr:rowOff>99675</xdr:rowOff>
    </xdr:to>
    <xdr:sp macro="" textlink="">
      <xdr:nvSpPr>
        <xdr:cNvPr id="674" name="フローチャート: 判断 673"/>
        <xdr:cNvSpPr/>
      </xdr:nvSpPr>
      <xdr:spPr>
        <a:xfrm>
          <a:off x="15430500" y="1697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116202</xdr:rowOff>
    </xdr:from>
    <xdr:ext cx="534377" cy="259045"/>
    <xdr:sp macro="" textlink="">
      <xdr:nvSpPr>
        <xdr:cNvPr id="675" name="テキスト ボックス 674"/>
        <xdr:cNvSpPr txBox="1"/>
      </xdr:nvSpPr>
      <xdr:spPr>
        <a:xfrm>
          <a:off x="15214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60353</xdr:rowOff>
    </xdr:from>
    <xdr:to>
      <xdr:col>76</xdr:col>
      <xdr:colOff>114300</xdr:colOff>
      <xdr:row>99</xdr:row>
      <xdr:rowOff>78110</xdr:rowOff>
    </xdr:to>
    <xdr:cxnSp macro="">
      <xdr:nvCxnSpPr>
        <xdr:cNvPr id="676" name="直線コネクタ 675"/>
        <xdr:cNvCxnSpPr/>
      </xdr:nvCxnSpPr>
      <xdr:spPr>
        <a:xfrm flipV="1">
          <a:off x="13703300" y="17033903"/>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14700</xdr:rowOff>
    </xdr:from>
    <xdr:to>
      <xdr:col>76</xdr:col>
      <xdr:colOff>165100</xdr:colOff>
      <xdr:row>99</xdr:row>
      <xdr:rowOff>116300</xdr:rowOff>
    </xdr:to>
    <xdr:sp macro="" textlink="">
      <xdr:nvSpPr>
        <xdr:cNvPr id="677" name="フローチャート: 判断 676"/>
        <xdr:cNvSpPr/>
      </xdr:nvSpPr>
      <xdr:spPr>
        <a:xfrm>
          <a:off x="14541500" y="169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107427</xdr:rowOff>
    </xdr:from>
    <xdr:ext cx="534377" cy="259045"/>
    <xdr:sp macro="" textlink="">
      <xdr:nvSpPr>
        <xdr:cNvPr id="678" name="テキスト ボックス 677"/>
        <xdr:cNvSpPr txBox="1"/>
      </xdr:nvSpPr>
      <xdr:spPr>
        <a:xfrm>
          <a:off x="14325111" y="170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78110</xdr:rowOff>
    </xdr:from>
    <xdr:to>
      <xdr:col>71</xdr:col>
      <xdr:colOff>177800</xdr:colOff>
      <xdr:row>99</xdr:row>
      <xdr:rowOff>79361</xdr:rowOff>
    </xdr:to>
    <xdr:cxnSp macro="">
      <xdr:nvCxnSpPr>
        <xdr:cNvPr id="679" name="直線コネクタ 678"/>
        <xdr:cNvCxnSpPr/>
      </xdr:nvCxnSpPr>
      <xdr:spPr>
        <a:xfrm flipV="1">
          <a:off x="12814300" y="17051660"/>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13167</xdr:rowOff>
    </xdr:from>
    <xdr:to>
      <xdr:col>72</xdr:col>
      <xdr:colOff>38100</xdr:colOff>
      <xdr:row>99</xdr:row>
      <xdr:rowOff>114767</xdr:rowOff>
    </xdr:to>
    <xdr:sp macro="" textlink="">
      <xdr:nvSpPr>
        <xdr:cNvPr id="680" name="フローチャート: 判断 679"/>
        <xdr:cNvSpPr/>
      </xdr:nvSpPr>
      <xdr:spPr>
        <a:xfrm>
          <a:off x="13652500" y="1698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131294</xdr:rowOff>
    </xdr:from>
    <xdr:ext cx="534377" cy="259045"/>
    <xdr:sp macro="" textlink="">
      <xdr:nvSpPr>
        <xdr:cNvPr id="681" name="テキスト ボックス 680"/>
        <xdr:cNvSpPr txBox="1"/>
      </xdr:nvSpPr>
      <xdr:spPr>
        <a:xfrm>
          <a:off x="13436111" y="167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14167</xdr:rowOff>
    </xdr:from>
    <xdr:to>
      <xdr:col>67</xdr:col>
      <xdr:colOff>101600</xdr:colOff>
      <xdr:row>99</xdr:row>
      <xdr:rowOff>115767</xdr:rowOff>
    </xdr:to>
    <xdr:sp macro="" textlink="">
      <xdr:nvSpPr>
        <xdr:cNvPr id="682" name="フローチャート: 判断 681"/>
        <xdr:cNvSpPr/>
      </xdr:nvSpPr>
      <xdr:spPr>
        <a:xfrm>
          <a:off x="12763500" y="1698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132294</xdr:rowOff>
    </xdr:from>
    <xdr:ext cx="534377" cy="259045"/>
    <xdr:sp macro="" textlink="">
      <xdr:nvSpPr>
        <xdr:cNvPr id="683" name="テキスト ボックス 682"/>
        <xdr:cNvSpPr txBox="1"/>
      </xdr:nvSpPr>
      <xdr:spPr>
        <a:xfrm>
          <a:off x="12547111" y="167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151354</xdr:rowOff>
    </xdr:from>
    <xdr:to>
      <xdr:col>85</xdr:col>
      <xdr:colOff>177800</xdr:colOff>
      <xdr:row>99</xdr:row>
      <xdr:rowOff>81504</xdr:rowOff>
    </xdr:to>
    <xdr:sp macro="" textlink="">
      <xdr:nvSpPr>
        <xdr:cNvPr id="689" name="楕円 688"/>
        <xdr:cNvSpPr/>
      </xdr:nvSpPr>
      <xdr:spPr>
        <a:xfrm>
          <a:off x="16268700" y="16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0" name="積立金該当値テキスト"/>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12999</xdr:rowOff>
    </xdr:from>
    <xdr:to>
      <xdr:col>81</xdr:col>
      <xdr:colOff>101600</xdr:colOff>
      <xdr:row>99</xdr:row>
      <xdr:rowOff>114599</xdr:rowOff>
    </xdr:to>
    <xdr:sp macro="" textlink="">
      <xdr:nvSpPr>
        <xdr:cNvPr id="691" name="楕円 690"/>
        <xdr:cNvSpPr/>
      </xdr:nvSpPr>
      <xdr:spPr>
        <a:xfrm>
          <a:off x="15430500" y="169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105726</xdr:rowOff>
    </xdr:from>
    <xdr:ext cx="534377" cy="259045"/>
    <xdr:sp macro="" textlink="">
      <xdr:nvSpPr>
        <xdr:cNvPr id="692" name="テキスト ボックス 691"/>
        <xdr:cNvSpPr txBox="1"/>
      </xdr:nvSpPr>
      <xdr:spPr>
        <a:xfrm>
          <a:off x="15214111" y="170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9553</xdr:rowOff>
    </xdr:from>
    <xdr:to>
      <xdr:col>76</xdr:col>
      <xdr:colOff>165100</xdr:colOff>
      <xdr:row>99</xdr:row>
      <xdr:rowOff>111153</xdr:rowOff>
    </xdr:to>
    <xdr:sp macro="" textlink="">
      <xdr:nvSpPr>
        <xdr:cNvPr id="693" name="楕円 692"/>
        <xdr:cNvSpPr/>
      </xdr:nvSpPr>
      <xdr:spPr>
        <a:xfrm>
          <a:off x="14541500" y="169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127680</xdr:rowOff>
    </xdr:from>
    <xdr:ext cx="534377" cy="259045"/>
    <xdr:sp macro="" textlink="">
      <xdr:nvSpPr>
        <xdr:cNvPr id="694" name="テキスト ボックス 693"/>
        <xdr:cNvSpPr txBox="1"/>
      </xdr:nvSpPr>
      <xdr:spPr>
        <a:xfrm>
          <a:off x="14325111" y="167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27310</xdr:rowOff>
    </xdr:from>
    <xdr:to>
      <xdr:col>72</xdr:col>
      <xdr:colOff>38100</xdr:colOff>
      <xdr:row>99</xdr:row>
      <xdr:rowOff>128910</xdr:rowOff>
    </xdr:to>
    <xdr:sp macro="" textlink="">
      <xdr:nvSpPr>
        <xdr:cNvPr id="695" name="楕円 694"/>
        <xdr:cNvSpPr/>
      </xdr:nvSpPr>
      <xdr:spPr>
        <a:xfrm>
          <a:off x="13652500" y="170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120037</xdr:rowOff>
    </xdr:from>
    <xdr:ext cx="534377" cy="259045"/>
    <xdr:sp macro="" textlink="">
      <xdr:nvSpPr>
        <xdr:cNvPr id="696" name="テキスト ボックス 695"/>
        <xdr:cNvSpPr txBox="1"/>
      </xdr:nvSpPr>
      <xdr:spPr>
        <a:xfrm>
          <a:off x="13436111" y="1709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28561</xdr:rowOff>
    </xdr:from>
    <xdr:to>
      <xdr:col>67</xdr:col>
      <xdr:colOff>101600</xdr:colOff>
      <xdr:row>99</xdr:row>
      <xdr:rowOff>130161</xdr:rowOff>
    </xdr:to>
    <xdr:sp macro="" textlink="">
      <xdr:nvSpPr>
        <xdr:cNvPr id="697" name="楕円 696"/>
        <xdr:cNvSpPr/>
      </xdr:nvSpPr>
      <xdr:spPr>
        <a:xfrm>
          <a:off x="12763500" y="170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121288</xdr:rowOff>
    </xdr:from>
    <xdr:ext cx="534377" cy="259045"/>
    <xdr:sp macro="" textlink="">
      <xdr:nvSpPr>
        <xdr:cNvPr id="698" name="テキスト ボックス 697"/>
        <xdr:cNvSpPr txBox="1"/>
      </xdr:nvSpPr>
      <xdr:spPr>
        <a:xfrm>
          <a:off x="12547111" y="170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18" name="テキスト ボックス 71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2" name="直線コネクタ 721"/>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5"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26" name="直線コネクタ 725"/>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170726</xdr:rowOff>
    </xdr:from>
    <xdr:to>
      <xdr:col>116</xdr:col>
      <xdr:colOff>63500</xdr:colOff>
      <xdr:row>39</xdr:row>
      <xdr:rowOff>4242</xdr:rowOff>
    </xdr:to>
    <xdr:cxnSp macro="">
      <xdr:nvCxnSpPr>
        <xdr:cNvPr id="727" name="直線コネクタ 726"/>
        <xdr:cNvCxnSpPr/>
      </xdr:nvCxnSpPr>
      <xdr:spPr>
        <a:xfrm flipV="1">
          <a:off x="21323300" y="6685826"/>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28"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29" name="フローチャート: 判断 728"/>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4242</xdr:rowOff>
    </xdr:from>
    <xdr:to>
      <xdr:col>111</xdr:col>
      <xdr:colOff>177800</xdr:colOff>
      <xdr:row>39</xdr:row>
      <xdr:rowOff>6909</xdr:rowOff>
    </xdr:to>
    <xdr:cxnSp macro="">
      <xdr:nvCxnSpPr>
        <xdr:cNvPr id="730" name="直線コネクタ 729"/>
        <xdr:cNvCxnSpPr/>
      </xdr:nvCxnSpPr>
      <xdr:spPr>
        <a:xfrm flipV="1">
          <a:off x="20434300" y="669079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129439</xdr:rowOff>
    </xdr:from>
    <xdr:to>
      <xdr:col>112</xdr:col>
      <xdr:colOff>38100</xdr:colOff>
      <xdr:row>39</xdr:row>
      <xdr:rowOff>59589</xdr:rowOff>
    </xdr:to>
    <xdr:sp macro="" textlink="">
      <xdr:nvSpPr>
        <xdr:cNvPr id="731" name="フローチャート: 判断 730"/>
        <xdr:cNvSpPr/>
      </xdr:nvSpPr>
      <xdr:spPr>
        <a:xfrm>
          <a:off x="21272500" y="66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50716</xdr:rowOff>
    </xdr:from>
    <xdr:ext cx="469744" cy="259045"/>
    <xdr:sp macro="" textlink="">
      <xdr:nvSpPr>
        <xdr:cNvPr id="732" name="テキスト ボックス 731"/>
        <xdr:cNvSpPr txBox="1"/>
      </xdr:nvSpPr>
      <xdr:spPr>
        <a:xfrm>
          <a:off x="21088428" y="67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6909</xdr:rowOff>
    </xdr:from>
    <xdr:to>
      <xdr:col>107</xdr:col>
      <xdr:colOff>50800</xdr:colOff>
      <xdr:row>39</xdr:row>
      <xdr:rowOff>8954</xdr:rowOff>
    </xdr:to>
    <xdr:cxnSp macro="">
      <xdr:nvCxnSpPr>
        <xdr:cNvPr id="733" name="直線コネクタ 732"/>
        <xdr:cNvCxnSpPr/>
      </xdr:nvCxnSpPr>
      <xdr:spPr>
        <a:xfrm flipV="1">
          <a:off x="19545300" y="6693459"/>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136131</xdr:rowOff>
    </xdr:from>
    <xdr:to>
      <xdr:col>107</xdr:col>
      <xdr:colOff>101600</xdr:colOff>
      <xdr:row>39</xdr:row>
      <xdr:rowOff>66281</xdr:rowOff>
    </xdr:to>
    <xdr:sp macro="" textlink="">
      <xdr:nvSpPr>
        <xdr:cNvPr id="734" name="フローチャート: 判断 733"/>
        <xdr:cNvSpPr/>
      </xdr:nvSpPr>
      <xdr:spPr>
        <a:xfrm>
          <a:off x="20383500" y="665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57408</xdr:rowOff>
    </xdr:from>
    <xdr:ext cx="469744" cy="259045"/>
    <xdr:sp macro="" textlink="">
      <xdr:nvSpPr>
        <xdr:cNvPr id="735" name="テキスト ボックス 734"/>
        <xdr:cNvSpPr txBox="1"/>
      </xdr:nvSpPr>
      <xdr:spPr>
        <a:xfrm>
          <a:off x="20199428" y="67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8954</xdr:rowOff>
    </xdr:from>
    <xdr:to>
      <xdr:col>102</xdr:col>
      <xdr:colOff>114300</xdr:colOff>
      <xdr:row>39</xdr:row>
      <xdr:rowOff>16358</xdr:rowOff>
    </xdr:to>
    <xdr:cxnSp macro="">
      <xdr:nvCxnSpPr>
        <xdr:cNvPr id="736" name="直線コネクタ 735"/>
        <xdr:cNvCxnSpPr/>
      </xdr:nvCxnSpPr>
      <xdr:spPr>
        <a:xfrm flipV="1">
          <a:off x="18656300" y="6695504"/>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136931</xdr:rowOff>
    </xdr:from>
    <xdr:to>
      <xdr:col>102</xdr:col>
      <xdr:colOff>165100</xdr:colOff>
      <xdr:row>39</xdr:row>
      <xdr:rowOff>67081</xdr:rowOff>
    </xdr:to>
    <xdr:sp macro="" textlink="">
      <xdr:nvSpPr>
        <xdr:cNvPr id="737" name="フローチャート: 判断 736"/>
        <xdr:cNvSpPr/>
      </xdr:nvSpPr>
      <xdr:spPr>
        <a:xfrm>
          <a:off x="19494500" y="66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58208</xdr:rowOff>
    </xdr:from>
    <xdr:ext cx="469744" cy="259045"/>
    <xdr:sp macro="" textlink="">
      <xdr:nvSpPr>
        <xdr:cNvPr id="738" name="テキスト ボックス 737"/>
        <xdr:cNvSpPr txBox="1"/>
      </xdr:nvSpPr>
      <xdr:spPr>
        <a:xfrm>
          <a:off x="19310428" y="67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135522</xdr:rowOff>
    </xdr:from>
    <xdr:to>
      <xdr:col>98</xdr:col>
      <xdr:colOff>38100</xdr:colOff>
      <xdr:row>39</xdr:row>
      <xdr:rowOff>65672</xdr:rowOff>
    </xdr:to>
    <xdr:sp macro="" textlink="">
      <xdr:nvSpPr>
        <xdr:cNvPr id="739" name="フローチャート: 判断 738"/>
        <xdr:cNvSpPr/>
      </xdr:nvSpPr>
      <xdr:spPr>
        <a:xfrm>
          <a:off x="18605500" y="66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82199</xdr:rowOff>
    </xdr:from>
    <xdr:ext cx="469744" cy="259045"/>
    <xdr:sp macro="" textlink="">
      <xdr:nvSpPr>
        <xdr:cNvPr id="740" name="テキスト ボックス 739"/>
        <xdr:cNvSpPr txBox="1"/>
      </xdr:nvSpPr>
      <xdr:spPr>
        <a:xfrm>
          <a:off x="18421428" y="64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119926</xdr:rowOff>
    </xdr:from>
    <xdr:to>
      <xdr:col>116</xdr:col>
      <xdr:colOff>114300</xdr:colOff>
      <xdr:row>39</xdr:row>
      <xdr:rowOff>50076</xdr:rowOff>
    </xdr:to>
    <xdr:sp macro="" textlink="">
      <xdr:nvSpPr>
        <xdr:cNvPr id="746" name="楕円 745"/>
        <xdr:cNvSpPr/>
      </xdr:nvSpPr>
      <xdr:spPr>
        <a:xfrm>
          <a:off x="22110700" y="66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47" name="投資及び出資金該当値テキスト"/>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124892</xdr:rowOff>
    </xdr:from>
    <xdr:to>
      <xdr:col>112</xdr:col>
      <xdr:colOff>38100</xdr:colOff>
      <xdr:row>39</xdr:row>
      <xdr:rowOff>55042</xdr:rowOff>
    </xdr:to>
    <xdr:sp macro="" textlink="">
      <xdr:nvSpPr>
        <xdr:cNvPr id="748" name="楕円 747"/>
        <xdr:cNvSpPr/>
      </xdr:nvSpPr>
      <xdr:spPr>
        <a:xfrm>
          <a:off x="21272500" y="66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71569</xdr:rowOff>
    </xdr:from>
    <xdr:ext cx="469744" cy="259045"/>
    <xdr:sp macro="" textlink="">
      <xdr:nvSpPr>
        <xdr:cNvPr id="749" name="テキスト ボックス 748"/>
        <xdr:cNvSpPr txBox="1"/>
      </xdr:nvSpPr>
      <xdr:spPr>
        <a:xfrm>
          <a:off x="21088428" y="64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127559</xdr:rowOff>
    </xdr:from>
    <xdr:to>
      <xdr:col>107</xdr:col>
      <xdr:colOff>101600</xdr:colOff>
      <xdr:row>39</xdr:row>
      <xdr:rowOff>57709</xdr:rowOff>
    </xdr:to>
    <xdr:sp macro="" textlink="">
      <xdr:nvSpPr>
        <xdr:cNvPr id="750" name="楕円 749"/>
        <xdr:cNvSpPr/>
      </xdr:nvSpPr>
      <xdr:spPr>
        <a:xfrm>
          <a:off x="20383500" y="6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74236</xdr:rowOff>
    </xdr:from>
    <xdr:ext cx="469744" cy="259045"/>
    <xdr:sp macro="" textlink="">
      <xdr:nvSpPr>
        <xdr:cNvPr id="751" name="テキスト ボックス 750"/>
        <xdr:cNvSpPr txBox="1"/>
      </xdr:nvSpPr>
      <xdr:spPr>
        <a:xfrm>
          <a:off x="20199428" y="64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129604</xdr:rowOff>
    </xdr:from>
    <xdr:to>
      <xdr:col>102</xdr:col>
      <xdr:colOff>165100</xdr:colOff>
      <xdr:row>39</xdr:row>
      <xdr:rowOff>59754</xdr:rowOff>
    </xdr:to>
    <xdr:sp macro="" textlink="">
      <xdr:nvSpPr>
        <xdr:cNvPr id="752" name="楕円 751"/>
        <xdr:cNvSpPr/>
      </xdr:nvSpPr>
      <xdr:spPr>
        <a:xfrm>
          <a:off x="19494500" y="66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76280</xdr:rowOff>
    </xdr:from>
    <xdr:ext cx="469744" cy="259045"/>
    <xdr:sp macro="" textlink="">
      <xdr:nvSpPr>
        <xdr:cNvPr id="753" name="テキスト ボックス 752"/>
        <xdr:cNvSpPr txBox="1"/>
      </xdr:nvSpPr>
      <xdr:spPr>
        <a:xfrm>
          <a:off x="19310428" y="64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137008</xdr:rowOff>
    </xdr:from>
    <xdr:to>
      <xdr:col>98</xdr:col>
      <xdr:colOff>38100</xdr:colOff>
      <xdr:row>39</xdr:row>
      <xdr:rowOff>67158</xdr:rowOff>
    </xdr:to>
    <xdr:sp macro="" textlink="">
      <xdr:nvSpPr>
        <xdr:cNvPr id="754" name="楕円 753"/>
        <xdr:cNvSpPr/>
      </xdr:nvSpPr>
      <xdr:spPr>
        <a:xfrm>
          <a:off x="18605500" y="66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58285</xdr:rowOff>
    </xdr:from>
    <xdr:ext cx="469744" cy="259045"/>
    <xdr:sp macro="" textlink="">
      <xdr:nvSpPr>
        <xdr:cNvPr id="755" name="テキスト ボックス 754"/>
        <xdr:cNvSpPr txBox="1"/>
      </xdr:nvSpPr>
      <xdr:spPr>
        <a:xfrm>
          <a:off x="18421428" y="67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7" name="テキスト ボックス 77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1" name="直線コネクタ 780"/>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4"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5" name="直線コネクタ 784"/>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78108</xdr:rowOff>
    </xdr:from>
    <xdr:to>
      <xdr:col>116</xdr:col>
      <xdr:colOff>63500</xdr:colOff>
      <xdr:row>57</xdr:row>
      <xdr:rowOff>116970</xdr:rowOff>
    </xdr:to>
    <xdr:cxnSp macro="">
      <xdr:nvCxnSpPr>
        <xdr:cNvPr id="786" name="直線コネクタ 785"/>
        <xdr:cNvCxnSpPr/>
      </xdr:nvCxnSpPr>
      <xdr:spPr>
        <a:xfrm>
          <a:off x="21323300" y="98507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87"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88" name="フローチャート: 判断 787"/>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78108</xdr:rowOff>
    </xdr:from>
    <xdr:to>
      <xdr:col>111</xdr:col>
      <xdr:colOff>177800</xdr:colOff>
      <xdr:row>59</xdr:row>
      <xdr:rowOff>73439</xdr:rowOff>
    </xdr:to>
    <xdr:cxnSp macro="">
      <xdr:nvCxnSpPr>
        <xdr:cNvPr id="789" name="直線コネクタ 788"/>
        <xdr:cNvCxnSpPr/>
      </xdr:nvCxnSpPr>
      <xdr:spPr>
        <a:xfrm flipV="1">
          <a:off x="20434300" y="9850758"/>
          <a:ext cx="889000" cy="3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167000</xdr:rowOff>
    </xdr:from>
    <xdr:to>
      <xdr:col>112</xdr:col>
      <xdr:colOff>38100</xdr:colOff>
      <xdr:row>59</xdr:row>
      <xdr:rowOff>97150</xdr:rowOff>
    </xdr:to>
    <xdr:sp macro="" textlink="">
      <xdr:nvSpPr>
        <xdr:cNvPr id="790" name="フローチャート: 判断 789"/>
        <xdr:cNvSpPr/>
      </xdr:nvSpPr>
      <xdr:spPr>
        <a:xfrm>
          <a:off x="21272500" y="10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88277</xdr:rowOff>
    </xdr:from>
    <xdr:ext cx="469744" cy="259045"/>
    <xdr:sp macro="" textlink="">
      <xdr:nvSpPr>
        <xdr:cNvPr id="791" name="テキスト ボックス 790"/>
        <xdr:cNvSpPr txBox="1"/>
      </xdr:nvSpPr>
      <xdr:spPr>
        <a:xfrm>
          <a:off x="21088428" y="102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73439</xdr:rowOff>
    </xdr:from>
    <xdr:to>
      <xdr:col>107</xdr:col>
      <xdr:colOff>50800</xdr:colOff>
      <xdr:row>59</xdr:row>
      <xdr:rowOff>73749</xdr:rowOff>
    </xdr:to>
    <xdr:cxnSp macro="">
      <xdr:nvCxnSpPr>
        <xdr:cNvPr id="792" name="直線コネクタ 791"/>
        <xdr:cNvCxnSpPr/>
      </xdr:nvCxnSpPr>
      <xdr:spPr>
        <a:xfrm flipV="1">
          <a:off x="19545300" y="1018898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3942</xdr:rowOff>
    </xdr:from>
    <xdr:to>
      <xdr:col>107</xdr:col>
      <xdr:colOff>101600</xdr:colOff>
      <xdr:row>59</xdr:row>
      <xdr:rowOff>105542</xdr:rowOff>
    </xdr:to>
    <xdr:sp macro="" textlink="">
      <xdr:nvSpPr>
        <xdr:cNvPr id="793" name="フローチャート: 判断 792"/>
        <xdr:cNvSpPr/>
      </xdr:nvSpPr>
      <xdr:spPr>
        <a:xfrm>
          <a:off x="20383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122069</xdr:rowOff>
    </xdr:from>
    <xdr:ext cx="469744" cy="259045"/>
    <xdr:sp macro="" textlink="">
      <xdr:nvSpPr>
        <xdr:cNvPr id="794" name="テキスト ボックス 793"/>
        <xdr:cNvSpPr txBox="1"/>
      </xdr:nvSpPr>
      <xdr:spPr>
        <a:xfrm>
          <a:off x="20199428" y="98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73749</xdr:rowOff>
    </xdr:from>
    <xdr:to>
      <xdr:col>102</xdr:col>
      <xdr:colOff>114300</xdr:colOff>
      <xdr:row>59</xdr:row>
      <xdr:rowOff>74174</xdr:rowOff>
    </xdr:to>
    <xdr:cxnSp macro="">
      <xdr:nvCxnSpPr>
        <xdr:cNvPr id="795" name="直線コネクタ 794"/>
        <xdr:cNvCxnSpPr/>
      </xdr:nvCxnSpPr>
      <xdr:spPr>
        <a:xfrm flipV="1">
          <a:off x="18656300" y="10189299"/>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3714</xdr:rowOff>
    </xdr:from>
    <xdr:to>
      <xdr:col>102</xdr:col>
      <xdr:colOff>165100</xdr:colOff>
      <xdr:row>59</xdr:row>
      <xdr:rowOff>105314</xdr:rowOff>
    </xdr:to>
    <xdr:sp macro="" textlink="">
      <xdr:nvSpPr>
        <xdr:cNvPr id="796" name="フローチャート: 判断 795"/>
        <xdr:cNvSpPr/>
      </xdr:nvSpPr>
      <xdr:spPr>
        <a:xfrm>
          <a:off x="19494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121841</xdr:rowOff>
    </xdr:from>
    <xdr:ext cx="469744" cy="259045"/>
    <xdr:sp macro="" textlink="">
      <xdr:nvSpPr>
        <xdr:cNvPr id="797" name="テキスト ボックス 796"/>
        <xdr:cNvSpPr txBox="1"/>
      </xdr:nvSpPr>
      <xdr:spPr>
        <a:xfrm>
          <a:off x="19310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164958</xdr:rowOff>
    </xdr:from>
    <xdr:to>
      <xdr:col>98</xdr:col>
      <xdr:colOff>38100</xdr:colOff>
      <xdr:row>59</xdr:row>
      <xdr:rowOff>95108</xdr:rowOff>
    </xdr:to>
    <xdr:sp macro="" textlink="">
      <xdr:nvSpPr>
        <xdr:cNvPr id="798" name="フローチャート: 判断 797"/>
        <xdr:cNvSpPr/>
      </xdr:nvSpPr>
      <xdr:spPr>
        <a:xfrm>
          <a:off x="18605500" y="1010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111635</xdr:rowOff>
    </xdr:from>
    <xdr:ext cx="469744" cy="259045"/>
    <xdr:sp macro="" textlink="">
      <xdr:nvSpPr>
        <xdr:cNvPr id="799" name="テキスト ボックス 798"/>
        <xdr:cNvSpPr txBox="1"/>
      </xdr:nvSpPr>
      <xdr:spPr>
        <a:xfrm>
          <a:off x="18421428" y="98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66170</xdr:rowOff>
    </xdr:from>
    <xdr:to>
      <xdr:col>116</xdr:col>
      <xdr:colOff>114300</xdr:colOff>
      <xdr:row>57</xdr:row>
      <xdr:rowOff>167770</xdr:rowOff>
    </xdr:to>
    <xdr:sp macro="" textlink="">
      <xdr:nvSpPr>
        <xdr:cNvPr id="805" name="楕円 804"/>
        <xdr:cNvSpPr/>
      </xdr:nvSpPr>
      <xdr:spPr>
        <a:xfrm>
          <a:off x="22110700" y="98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89047</xdr:rowOff>
    </xdr:from>
    <xdr:ext cx="534377" cy="259045"/>
    <xdr:sp macro="" textlink="">
      <xdr:nvSpPr>
        <xdr:cNvPr id="806" name="貸付金該当値テキスト"/>
        <xdr:cNvSpPr txBox="1"/>
      </xdr:nvSpPr>
      <xdr:spPr>
        <a:xfrm>
          <a:off x="22212300" y="96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27308</xdr:rowOff>
    </xdr:from>
    <xdr:to>
      <xdr:col>112</xdr:col>
      <xdr:colOff>38100</xdr:colOff>
      <xdr:row>57</xdr:row>
      <xdr:rowOff>128908</xdr:rowOff>
    </xdr:to>
    <xdr:sp macro="" textlink="">
      <xdr:nvSpPr>
        <xdr:cNvPr id="807" name="楕円 806"/>
        <xdr:cNvSpPr/>
      </xdr:nvSpPr>
      <xdr:spPr>
        <a:xfrm>
          <a:off x="21272500" y="9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145435</xdr:rowOff>
    </xdr:from>
    <xdr:ext cx="534377" cy="259045"/>
    <xdr:sp macro="" textlink="">
      <xdr:nvSpPr>
        <xdr:cNvPr id="808" name="テキスト ボックス 807"/>
        <xdr:cNvSpPr txBox="1"/>
      </xdr:nvSpPr>
      <xdr:spPr>
        <a:xfrm>
          <a:off x="21056111" y="95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22639</xdr:rowOff>
    </xdr:from>
    <xdr:to>
      <xdr:col>107</xdr:col>
      <xdr:colOff>101600</xdr:colOff>
      <xdr:row>59</xdr:row>
      <xdr:rowOff>124239</xdr:rowOff>
    </xdr:to>
    <xdr:sp macro="" textlink="">
      <xdr:nvSpPr>
        <xdr:cNvPr id="809" name="楕円 808"/>
        <xdr:cNvSpPr/>
      </xdr:nvSpPr>
      <xdr:spPr>
        <a:xfrm>
          <a:off x="20383500" y="10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115366</xdr:rowOff>
    </xdr:from>
    <xdr:ext cx="469744" cy="259045"/>
    <xdr:sp macro="" textlink="">
      <xdr:nvSpPr>
        <xdr:cNvPr id="810" name="テキスト ボックス 809"/>
        <xdr:cNvSpPr txBox="1"/>
      </xdr:nvSpPr>
      <xdr:spPr>
        <a:xfrm>
          <a:off x="20199428" y="102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22949</xdr:rowOff>
    </xdr:from>
    <xdr:to>
      <xdr:col>102</xdr:col>
      <xdr:colOff>165100</xdr:colOff>
      <xdr:row>59</xdr:row>
      <xdr:rowOff>124549</xdr:rowOff>
    </xdr:to>
    <xdr:sp macro="" textlink="">
      <xdr:nvSpPr>
        <xdr:cNvPr id="811" name="楕円 810"/>
        <xdr:cNvSpPr/>
      </xdr:nvSpPr>
      <xdr:spPr>
        <a:xfrm>
          <a:off x="19494500" y="101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115676</xdr:rowOff>
    </xdr:from>
    <xdr:ext cx="469744" cy="259045"/>
    <xdr:sp macro="" textlink="">
      <xdr:nvSpPr>
        <xdr:cNvPr id="812" name="テキスト ボックス 811"/>
        <xdr:cNvSpPr txBox="1"/>
      </xdr:nvSpPr>
      <xdr:spPr>
        <a:xfrm>
          <a:off x="19310428" y="102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23374</xdr:rowOff>
    </xdr:from>
    <xdr:to>
      <xdr:col>98</xdr:col>
      <xdr:colOff>38100</xdr:colOff>
      <xdr:row>59</xdr:row>
      <xdr:rowOff>124974</xdr:rowOff>
    </xdr:to>
    <xdr:sp macro="" textlink="">
      <xdr:nvSpPr>
        <xdr:cNvPr id="813" name="楕円 812"/>
        <xdr:cNvSpPr/>
      </xdr:nvSpPr>
      <xdr:spPr>
        <a:xfrm>
          <a:off x="18605500" y="101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116101</xdr:rowOff>
    </xdr:from>
    <xdr:ext cx="469744" cy="259045"/>
    <xdr:sp macro="" textlink="">
      <xdr:nvSpPr>
        <xdr:cNvPr id="814" name="テキスト ボックス 813"/>
        <xdr:cNvSpPr txBox="1"/>
      </xdr:nvSpPr>
      <xdr:spPr>
        <a:xfrm>
          <a:off x="18421428" y="1023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39" name="直線コネクタ 838"/>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0"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1" name="直線コネクタ 840"/>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2"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3" name="直線コネクタ 842"/>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24498</xdr:rowOff>
    </xdr:from>
    <xdr:to>
      <xdr:col>116</xdr:col>
      <xdr:colOff>63500</xdr:colOff>
      <xdr:row>77</xdr:row>
      <xdr:rowOff>47346</xdr:rowOff>
    </xdr:to>
    <xdr:cxnSp macro="">
      <xdr:nvCxnSpPr>
        <xdr:cNvPr id="844" name="直線コネクタ 843"/>
        <xdr:cNvCxnSpPr/>
      </xdr:nvCxnSpPr>
      <xdr:spPr>
        <a:xfrm flipV="1">
          <a:off x="21323300" y="13226148"/>
          <a:ext cx="8382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5"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46" name="フローチャート: 判断 845"/>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36195</xdr:rowOff>
    </xdr:from>
    <xdr:to>
      <xdr:col>111</xdr:col>
      <xdr:colOff>177800</xdr:colOff>
      <xdr:row>77</xdr:row>
      <xdr:rowOff>47346</xdr:rowOff>
    </xdr:to>
    <xdr:cxnSp macro="">
      <xdr:nvCxnSpPr>
        <xdr:cNvPr id="847" name="直線コネクタ 846"/>
        <xdr:cNvCxnSpPr/>
      </xdr:nvCxnSpPr>
      <xdr:spPr>
        <a:xfrm>
          <a:off x="20434300" y="13066395"/>
          <a:ext cx="889000" cy="1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8" name="フローチャート: 判断 847"/>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9" name="テキスト ボックス 848"/>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36195</xdr:rowOff>
    </xdr:from>
    <xdr:to>
      <xdr:col>107</xdr:col>
      <xdr:colOff>50800</xdr:colOff>
      <xdr:row>76</xdr:row>
      <xdr:rowOff>38773</xdr:rowOff>
    </xdr:to>
    <xdr:cxnSp macro="">
      <xdr:nvCxnSpPr>
        <xdr:cNvPr id="850" name="直線コネクタ 849"/>
        <xdr:cNvCxnSpPr/>
      </xdr:nvCxnSpPr>
      <xdr:spPr>
        <a:xfrm flipV="1">
          <a:off x="19545300" y="1306639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1" name="フローチャート: 判断 850"/>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2" name="テキスト ボックス 851"/>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34492</xdr:rowOff>
    </xdr:from>
    <xdr:to>
      <xdr:col>102</xdr:col>
      <xdr:colOff>114300</xdr:colOff>
      <xdr:row>76</xdr:row>
      <xdr:rowOff>38773</xdr:rowOff>
    </xdr:to>
    <xdr:cxnSp macro="">
      <xdr:nvCxnSpPr>
        <xdr:cNvPr id="853" name="直線コネクタ 852"/>
        <xdr:cNvCxnSpPr/>
      </xdr:nvCxnSpPr>
      <xdr:spPr>
        <a:xfrm>
          <a:off x="18656300" y="13064692"/>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4" name="フローチャート: 判断 853"/>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5" name="テキスト ボックス 854"/>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6" name="フローチャート: 判断 855"/>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7" name="テキスト ボックス 856"/>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145148</xdr:rowOff>
    </xdr:from>
    <xdr:to>
      <xdr:col>116</xdr:col>
      <xdr:colOff>114300</xdr:colOff>
      <xdr:row>77</xdr:row>
      <xdr:rowOff>75298</xdr:rowOff>
    </xdr:to>
    <xdr:sp macro="" textlink="">
      <xdr:nvSpPr>
        <xdr:cNvPr id="863" name="楕円 862"/>
        <xdr:cNvSpPr/>
      </xdr:nvSpPr>
      <xdr:spPr>
        <a:xfrm>
          <a:off x="22110700" y="131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123575</xdr:rowOff>
    </xdr:from>
    <xdr:ext cx="534377" cy="259045"/>
    <xdr:sp macro="" textlink="">
      <xdr:nvSpPr>
        <xdr:cNvPr id="864" name="繰出金該当値テキスト"/>
        <xdr:cNvSpPr txBox="1"/>
      </xdr:nvSpPr>
      <xdr:spPr>
        <a:xfrm>
          <a:off x="22212300" y="131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167996</xdr:rowOff>
    </xdr:from>
    <xdr:to>
      <xdr:col>112</xdr:col>
      <xdr:colOff>38100</xdr:colOff>
      <xdr:row>77</xdr:row>
      <xdr:rowOff>98146</xdr:rowOff>
    </xdr:to>
    <xdr:sp macro="" textlink="">
      <xdr:nvSpPr>
        <xdr:cNvPr id="865" name="楕円 864"/>
        <xdr:cNvSpPr/>
      </xdr:nvSpPr>
      <xdr:spPr>
        <a:xfrm>
          <a:off x="21272500" y="131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89273</xdr:rowOff>
    </xdr:from>
    <xdr:ext cx="534377" cy="259045"/>
    <xdr:sp macro="" textlink="">
      <xdr:nvSpPr>
        <xdr:cNvPr id="866" name="テキスト ボックス 865"/>
        <xdr:cNvSpPr txBox="1"/>
      </xdr:nvSpPr>
      <xdr:spPr>
        <a:xfrm>
          <a:off x="21056111" y="132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156845</xdr:rowOff>
    </xdr:from>
    <xdr:to>
      <xdr:col>107</xdr:col>
      <xdr:colOff>101600</xdr:colOff>
      <xdr:row>76</xdr:row>
      <xdr:rowOff>86995</xdr:rowOff>
    </xdr:to>
    <xdr:sp macro="" textlink="">
      <xdr:nvSpPr>
        <xdr:cNvPr id="867" name="楕円 866"/>
        <xdr:cNvSpPr/>
      </xdr:nvSpPr>
      <xdr:spPr>
        <a:xfrm>
          <a:off x="2038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78122</xdr:rowOff>
    </xdr:from>
    <xdr:ext cx="534377" cy="259045"/>
    <xdr:sp macro="" textlink="">
      <xdr:nvSpPr>
        <xdr:cNvPr id="868" name="テキスト ボックス 867"/>
        <xdr:cNvSpPr txBox="1"/>
      </xdr:nvSpPr>
      <xdr:spPr>
        <a:xfrm>
          <a:off x="20167111" y="131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159423</xdr:rowOff>
    </xdr:from>
    <xdr:to>
      <xdr:col>102</xdr:col>
      <xdr:colOff>165100</xdr:colOff>
      <xdr:row>76</xdr:row>
      <xdr:rowOff>89573</xdr:rowOff>
    </xdr:to>
    <xdr:sp macro="" textlink="">
      <xdr:nvSpPr>
        <xdr:cNvPr id="869" name="楕円 868"/>
        <xdr:cNvSpPr/>
      </xdr:nvSpPr>
      <xdr:spPr>
        <a:xfrm>
          <a:off x="19494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80700</xdr:rowOff>
    </xdr:from>
    <xdr:ext cx="534377" cy="259045"/>
    <xdr:sp macro="" textlink="">
      <xdr:nvSpPr>
        <xdr:cNvPr id="870" name="テキスト ボックス 869"/>
        <xdr:cNvSpPr txBox="1"/>
      </xdr:nvSpPr>
      <xdr:spPr>
        <a:xfrm>
          <a:off x="19278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155142</xdr:rowOff>
    </xdr:from>
    <xdr:to>
      <xdr:col>98</xdr:col>
      <xdr:colOff>38100</xdr:colOff>
      <xdr:row>76</xdr:row>
      <xdr:rowOff>85292</xdr:rowOff>
    </xdr:to>
    <xdr:sp macro="" textlink="">
      <xdr:nvSpPr>
        <xdr:cNvPr id="871" name="楕円 870"/>
        <xdr:cNvSpPr/>
      </xdr:nvSpPr>
      <xdr:spPr>
        <a:xfrm>
          <a:off x="18605500" y="13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76419</xdr:rowOff>
    </xdr:from>
    <xdr:ext cx="534377" cy="259045"/>
    <xdr:sp macro="" textlink="">
      <xdr:nvSpPr>
        <xdr:cNvPr id="872" name="テキスト ボックス 871"/>
        <xdr:cNvSpPr txBox="1"/>
      </xdr:nvSpPr>
      <xdr:spPr>
        <a:xfrm>
          <a:off x="18389111" y="131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134,142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大きく上回っている。決算額全体でみると、児童福祉行政に要する経費である児童福祉費が平成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増加していることや障害福祉に要する経費である障害福祉費が年々増加していること等が要因となっている。これは子育て支援施策として認可保育園化や認定こども園化の推進、保育士の処遇改善及び障害者支援施策としての障害福祉サービス給付事業の受益者増によるものである。扶助費については、国の施策によるものが主であるため国の動向を注視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災害復旧事業費についても、住民一人当たり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年に公共土木災害・農地等災害が多発し、この繰越工事が令和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年度に完了し、経費が大きく膨らんだことが影響している。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20665</xdr:rowOff>
    </xdr:from>
    <xdr:to>
      <xdr:col>24</xdr:col>
      <xdr:colOff>63500</xdr:colOff>
      <xdr:row>37</xdr:row>
      <xdr:rowOff>21481</xdr:rowOff>
    </xdr:to>
    <xdr:cxnSp macro="">
      <xdr:nvCxnSpPr>
        <xdr:cNvPr id="63" name="直線コネクタ 62"/>
        <xdr:cNvCxnSpPr/>
      </xdr:nvCxnSpPr>
      <xdr:spPr>
        <a:xfrm>
          <a:off x="3797300" y="6364315"/>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20665</xdr:rowOff>
    </xdr:from>
    <xdr:to>
      <xdr:col>19</xdr:col>
      <xdr:colOff>177800</xdr:colOff>
      <xdr:row>37</xdr:row>
      <xdr:rowOff>33564</xdr:rowOff>
    </xdr:to>
    <xdr:cxnSp macro="">
      <xdr:nvCxnSpPr>
        <xdr:cNvPr id="66" name="直線コネクタ 65"/>
        <xdr:cNvCxnSpPr/>
      </xdr:nvCxnSpPr>
      <xdr:spPr>
        <a:xfrm flipV="1">
          <a:off x="2908300" y="6364315"/>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23259</xdr:rowOff>
    </xdr:from>
    <xdr:to>
      <xdr:col>20</xdr:col>
      <xdr:colOff>38100</xdr:colOff>
      <xdr:row>36</xdr:row>
      <xdr:rowOff>124859</xdr:rowOff>
    </xdr:to>
    <xdr:sp macro="" textlink="">
      <xdr:nvSpPr>
        <xdr:cNvPr id="67" name="フローチャート: 判断 66"/>
        <xdr:cNvSpPr/>
      </xdr:nvSpPr>
      <xdr:spPr>
        <a:xfrm>
          <a:off x="3746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141386</xdr:rowOff>
    </xdr:from>
    <xdr:ext cx="469744" cy="259045"/>
    <xdr:sp macro="" textlink="">
      <xdr:nvSpPr>
        <xdr:cNvPr id="68" name="テキスト ボックス 67"/>
        <xdr:cNvSpPr txBox="1"/>
      </xdr:nvSpPr>
      <xdr:spPr>
        <a:xfrm>
          <a:off x="3562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33564</xdr:rowOff>
    </xdr:from>
    <xdr:to>
      <xdr:col>15</xdr:col>
      <xdr:colOff>50800</xdr:colOff>
      <xdr:row>37</xdr:row>
      <xdr:rowOff>52505</xdr:rowOff>
    </xdr:to>
    <xdr:cxnSp macro="">
      <xdr:nvCxnSpPr>
        <xdr:cNvPr id="69" name="直線コネクタ 68"/>
        <xdr:cNvCxnSpPr/>
      </xdr:nvCxnSpPr>
      <xdr:spPr>
        <a:xfrm flipV="1">
          <a:off x="2019300" y="637721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147193</xdr:rowOff>
    </xdr:from>
    <xdr:to>
      <xdr:col>15</xdr:col>
      <xdr:colOff>101600</xdr:colOff>
      <xdr:row>36</xdr:row>
      <xdr:rowOff>77343</xdr:rowOff>
    </xdr:to>
    <xdr:sp macro="" textlink="">
      <xdr:nvSpPr>
        <xdr:cNvPr id="70" name="フローチャート: 判断 69"/>
        <xdr:cNvSpPr/>
      </xdr:nvSpPr>
      <xdr:spPr>
        <a:xfrm>
          <a:off x="2857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93870</xdr:rowOff>
    </xdr:from>
    <xdr:ext cx="469744" cy="259045"/>
    <xdr:sp macro="" textlink="">
      <xdr:nvSpPr>
        <xdr:cNvPr id="71" name="テキスト ボックス 70"/>
        <xdr:cNvSpPr txBox="1"/>
      </xdr:nvSpPr>
      <xdr:spPr>
        <a:xfrm>
          <a:off x="2673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52505</xdr:rowOff>
    </xdr:from>
    <xdr:to>
      <xdr:col>10</xdr:col>
      <xdr:colOff>114300</xdr:colOff>
      <xdr:row>37</xdr:row>
      <xdr:rowOff>79774</xdr:rowOff>
    </xdr:to>
    <xdr:cxnSp macro="">
      <xdr:nvCxnSpPr>
        <xdr:cNvPr id="72" name="直線コネクタ 71"/>
        <xdr:cNvCxnSpPr/>
      </xdr:nvCxnSpPr>
      <xdr:spPr>
        <a:xfrm flipV="1">
          <a:off x="1130300" y="639615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25545</xdr:rowOff>
    </xdr:from>
    <xdr:to>
      <xdr:col>10</xdr:col>
      <xdr:colOff>165100</xdr:colOff>
      <xdr:row>36</xdr:row>
      <xdr:rowOff>127145</xdr:rowOff>
    </xdr:to>
    <xdr:sp macro="" textlink="">
      <xdr:nvSpPr>
        <xdr:cNvPr id="73" name="フローチャート: 判断 72"/>
        <xdr:cNvSpPr/>
      </xdr:nvSpPr>
      <xdr:spPr>
        <a:xfrm>
          <a:off x="1968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143672</xdr:rowOff>
    </xdr:from>
    <xdr:ext cx="469744" cy="259045"/>
    <xdr:sp macro="" textlink="">
      <xdr:nvSpPr>
        <xdr:cNvPr id="74" name="テキスト ボックス 73"/>
        <xdr:cNvSpPr txBox="1"/>
      </xdr:nvSpPr>
      <xdr:spPr>
        <a:xfrm>
          <a:off x="1784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31750</xdr:rowOff>
    </xdr:from>
    <xdr:to>
      <xdr:col>6</xdr:col>
      <xdr:colOff>38100</xdr:colOff>
      <xdr:row>36</xdr:row>
      <xdr:rowOff>133350</xdr:rowOff>
    </xdr:to>
    <xdr:sp macro="" textlink="">
      <xdr:nvSpPr>
        <xdr:cNvPr id="75" name="フローチャート: 判断 74"/>
        <xdr:cNvSpPr/>
      </xdr:nvSpPr>
      <xdr:spPr>
        <a:xfrm>
          <a:off x="107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149877</xdr:rowOff>
    </xdr:from>
    <xdr:ext cx="469744" cy="259045"/>
    <xdr:sp macro="" textlink="">
      <xdr:nvSpPr>
        <xdr:cNvPr id="76" name="テキスト ボックス 75"/>
        <xdr:cNvSpPr txBox="1"/>
      </xdr:nvSpPr>
      <xdr:spPr>
        <a:xfrm>
          <a:off x="89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142131</xdr:rowOff>
    </xdr:from>
    <xdr:to>
      <xdr:col>24</xdr:col>
      <xdr:colOff>114300</xdr:colOff>
      <xdr:row>37</xdr:row>
      <xdr:rowOff>72281</xdr:rowOff>
    </xdr:to>
    <xdr:sp macro="" textlink="">
      <xdr:nvSpPr>
        <xdr:cNvPr id="82" name="楕円 81"/>
        <xdr:cNvSpPr/>
      </xdr:nvSpPr>
      <xdr:spPr>
        <a:xfrm>
          <a:off x="45847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120558</xdr:rowOff>
    </xdr:from>
    <xdr:ext cx="469744" cy="259045"/>
    <xdr:sp macro="" textlink="">
      <xdr:nvSpPr>
        <xdr:cNvPr id="83" name="議会費該当値テキスト"/>
        <xdr:cNvSpPr txBox="1"/>
      </xdr:nvSpPr>
      <xdr:spPr>
        <a:xfrm>
          <a:off x="4686300"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141315</xdr:rowOff>
    </xdr:from>
    <xdr:to>
      <xdr:col>20</xdr:col>
      <xdr:colOff>38100</xdr:colOff>
      <xdr:row>37</xdr:row>
      <xdr:rowOff>71465</xdr:rowOff>
    </xdr:to>
    <xdr:sp macro="" textlink="">
      <xdr:nvSpPr>
        <xdr:cNvPr id="84" name="楕円 83"/>
        <xdr:cNvSpPr/>
      </xdr:nvSpPr>
      <xdr:spPr>
        <a:xfrm>
          <a:off x="3746500" y="63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62592</xdr:rowOff>
    </xdr:from>
    <xdr:ext cx="469744" cy="259045"/>
    <xdr:sp macro="" textlink="">
      <xdr:nvSpPr>
        <xdr:cNvPr id="85" name="テキスト ボックス 84"/>
        <xdr:cNvSpPr txBox="1"/>
      </xdr:nvSpPr>
      <xdr:spPr>
        <a:xfrm>
          <a:off x="3562428" y="64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154214</xdr:rowOff>
    </xdr:from>
    <xdr:to>
      <xdr:col>15</xdr:col>
      <xdr:colOff>101600</xdr:colOff>
      <xdr:row>37</xdr:row>
      <xdr:rowOff>84364</xdr:rowOff>
    </xdr:to>
    <xdr:sp macro="" textlink="">
      <xdr:nvSpPr>
        <xdr:cNvPr id="86" name="楕円 85"/>
        <xdr:cNvSpPr/>
      </xdr:nvSpPr>
      <xdr:spPr>
        <a:xfrm>
          <a:off x="2857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75491</xdr:rowOff>
    </xdr:from>
    <xdr:ext cx="469744" cy="259045"/>
    <xdr:sp macro="" textlink="">
      <xdr:nvSpPr>
        <xdr:cNvPr id="87" name="テキスト ボックス 86"/>
        <xdr:cNvSpPr txBox="1"/>
      </xdr:nvSpPr>
      <xdr:spPr>
        <a:xfrm>
          <a:off x="2673428"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1705</xdr:rowOff>
    </xdr:from>
    <xdr:to>
      <xdr:col>10</xdr:col>
      <xdr:colOff>165100</xdr:colOff>
      <xdr:row>37</xdr:row>
      <xdr:rowOff>103305</xdr:rowOff>
    </xdr:to>
    <xdr:sp macro="" textlink="">
      <xdr:nvSpPr>
        <xdr:cNvPr id="88" name="楕円 87"/>
        <xdr:cNvSpPr/>
      </xdr:nvSpPr>
      <xdr:spPr>
        <a:xfrm>
          <a:off x="1968500" y="6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94432</xdr:rowOff>
    </xdr:from>
    <xdr:ext cx="469744" cy="259045"/>
    <xdr:sp macro="" textlink="">
      <xdr:nvSpPr>
        <xdr:cNvPr id="89" name="テキスト ボックス 88"/>
        <xdr:cNvSpPr txBox="1"/>
      </xdr:nvSpPr>
      <xdr:spPr>
        <a:xfrm>
          <a:off x="1784428" y="64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28974</xdr:rowOff>
    </xdr:from>
    <xdr:to>
      <xdr:col>6</xdr:col>
      <xdr:colOff>38100</xdr:colOff>
      <xdr:row>37</xdr:row>
      <xdr:rowOff>130574</xdr:rowOff>
    </xdr:to>
    <xdr:sp macro="" textlink="">
      <xdr:nvSpPr>
        <xdr:cNvPr id="90" name="楕円 89"/>
        <xdr:cNvSpPr/>
      </xdr:nvSpPr>
      <xdr:spPr>
        <a:xfrm>
          <a:off x="1079500" y="63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121701</xdr:rowOff>
    </xdr:from>
    <xdr:ext cx="469744" cy="259045"/>
    <xdr:sp macro="" textlink="">
      <xdr:nvSpPr>
        <xdr:cNvPr id="91" name="テキスト ボックス 90"/>
        <xdr:cNvSpPr txBox="1"/>
      </xdr:nvSpPr>
      <xdr:spPr>
        <a:xfrm>
          <a:off x="895428" y="64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49816</xdr:rowOff>
    </xdr:from>
    <xdr:to>
      <xdr:col>24</xdr:col>
      <xdr:colOff>63500</xdr:colOff>
      <xdr:row>58</xdr:row>
      <xdr:rowOff>107311</xdr:rowOff>
    </xdr:to>
    <xdr:cxnSp macro="">
      <xdr:nvCxnSpPr>
        <xdr:cNvPr id="120" name="直線コネクタ 119"/>
        <xdr:cNvCxnSpPr/>
      </xdr:nvCxnSpPr>
      <xdr:spPr>
        <a:xfrm>
          <a:off x="3797300" y="9993916"/>
          <a:ext cx="838200" cy="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49816</xdr:rowOff>
    </xdr:from>
    <xdr:to>
      <xdr:col>19</xdr:col>
      <xdr:colOff>177800</xdr:colOff>
      <xdr:row>58</xdr:row>
      <xdr:rowOff>133847</xdr:rowOff>
    </xdr:to>
    <xdr:cxnSp macro="">
      <xdr:nvCxnSpPr>
        <xdr:cNvPr id="123" name="直線コネクタ 122"/>
        <xdr:cNvCxnSpPr/>
      </xdr:nvCxnSpPr>
      <xdr:spPr>
        <a:xfrm flipV="1">
          <a:off x="2908300" y="9993916"/>
          <a:ext cx="889000" cy="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4" name="フローチャート: 判断 123"/>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5" name="テキスト ボックス 124"/>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133847</xdr:rowOff>
    </xdr:from>
    <xdr:to>
      <xdr:col>15</xdr:col>
      <xdr:colOff>50800</xdr:colOff>
      <xdr:row>58</xdr:row>
      <xdr:rowOff>156301</xdr:rowOff>
    </xdr:to>
    <xdr:cxnSp macro="">
      <xdr:nvCxnSpPr>
        <xdr:cNvPr id="126" name="直線コネクタ 125"/>
        <xdr:cNvCxnSpPr/>
      </xdr:nvCxnSpPr>
      <xdr:spPr>
        <a:xfrm flipV="1">
          <a:off x="2019300" y="10077947"/>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7" name="フローチャート: 判断 126"/>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8" name="テキスト ボックス 127"/>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138499</xdr:rowOff>
    </xdr:from>
    <xdr:to>
      <xdr:col>10</xdr:col>
      <xdr:colOff>114300</xdr:colOff>
      <xdr:row>58</xdr:row>
      <xdr:rowOff>156301</xdr:rowOff>
    </xdr:to>
    <xdr:cxnSp macro="">
      <xdr:nvCxnSpPr>
        <xdr:cNvPr id="129" name="直線コネクタ 128"/>
        <xdr:cNvCxnSpPr/>
      </xdr:nvCxnSpPr>
      <xdr:spPr>
        <a:xfrm>
          <a:off x="1130300" y="10082599"/>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32" name="フローチャート: 判断 131"/>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33" name="テキスト ボックス 132"/>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56511</xdr:rowOff>
    </xdr:from>
    <xdr:to>
      <xdr:col>24</xdr:col>
      <xdr:colOff>114300</xdr:colOff>
      <xdr:row>58</xdr:row>
      <xdr:rowOff>158111</xdr:rowOff>
    </xdr:to>
    <xdr:sp macro="" textlink="">
      <xdr:nvSpPr>
        <xdr:cNvPr id="139" name="楕円 138"/>
        <xdr:cNvSpPr/>
      </xdr:nvSpPr>
      <xdr:spPr>
        <a:xfrm>
          <a:off x="4584700" y="100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142888</xdr:rowOff>
    </xdr:from>
    <xdr:ext cx="599010" cy="259045"/>
    <xdr:sp macro="" textlink="">
      <xdr:nvSpPr>
        <xdr:cNvPr id="140" name="総務費該当値テキスト"/>
        <xdr:cNvSpPr txBox="1"/>
      </xdr:nvSpPr>
      <xdr:spPr>
        <a:xfrm>
          <a:off x="4686300" y="99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170466</xdr:rowOff>
    </xdr:from>
    <xdr:to>
      <xdr:col>20</xdr:col>
      <xdr:colOff>38100</xdr:colOff>
      <xdr:row>58</xdr:row>
      <xdr:rowOff>100616</xdr:rowOff>
    </xdr:to>
    <xdr:sp macro="" textlink="">
      <xdr:nvSpPr>
        <xdr:cNvPr id="141" name="楕円 140"/>
        <xdr:cNvSpPr/>
      </xdr:nvSpPr>
      <xdr:spPr>
        <a:xfrm>
          <a:off x="3746500" y="9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91743</xdr:rowOff>
    </xdr:from>
    <xdr:ext cx="599010" cy="259045"/>
    <xdr:sp macro="" textlink="">
      <xdr:nvSpPr>
        <xdr:cNvPr id="142" name="テキスト ボックス 141"/>
        <xdr:cNvSpPr txBox="1"/>
      </xdr:nvSpPr>
      <xdr:spPr>
        <a:xfrm>
          <a:off x="3497795" y="100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83047</xdr:rowOff>
    </xdr:from>
    <xdr:to>
      <xdr:col>15</xdr:col>
      <xdr:colOff>101600</xdr:colOff>
      <xdr:row>59</xdr:row>
      <xdr:rowOff>13197</xdr:rowOff>
    </xdr:to>
    <xdr:sp macro="" textlink="">
      <xdr:nvSpPr>
        <xdr:cNvPr id="143" name="楕円 142"/>
        <xdr:cNvSpPr/>
      </xdr:nvSpPr>
      <xdr:spPr>
        <a:xfrm>
          <a:off x="2857500" y="100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4324</xdr:rowOff>
    </xdr:from>
    <xdr:ext cx="599010" cy="259045"/>
    <xdr:sp macro="" textlink="">
      <xdr:nvSpPr>
        <xdr:cNvPr id="144" name="テキスト ボックス 143"/>
        <xdr:cNvSpPr txBox="1"/>
      </xdr:nvSpPr>
      <xdr:spPr>
        <a:xfrm>
          <a:off x="2608795" y="10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105501</xdr:rowOff>
    </xdr:from>
    <xdr:to>
      <xdr:col>10</xdr:col>
      <xdr:colOff>165100</xdr:colOff>
      <xdr:row>59</xdr:row>
      <xdr:rowOff>35651</xdr:rowOff>
    </xdr:to>
    <xdr:sp macro="" textlink="">
      <xdr:nvSpPr>
        <xdr:cNvPr id="145" name="楕円 144"/>
        <xdr:cNvSpPr/>
      </xdr:nvSpPr>
      <xdr:spPr>
        <a:xfrm>
          <a:off x="19685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26778</xdr:rowOff>
    </xdr:from>
    <xdr:ext cx="534377" cy="259045"/>
    <xdr:sp macro="" textlink="">
      <xdr:nvSpPr>
        <xdr:cNvPr id="146" name="テキスト ボックス 145"/>
        <xdr:cNvSpPr txBox="1"/>
      </xdr:nvSpPr>
      <xdr:spPr>
        <a:xfrm>
          <a:off x="1752111" y="101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87699</xdr:rowOff>
    </xdr:from>
    <xdr:to>
      <xdr:col>6</xdr:col>
      <xdr:colOff>38100</xdr:colOff>
      <xdr:row>59</xdr:row>
      <xdr:rowOff>17849</xdr:rowOff>
    </xdr:to>
    <xdr:sp macro="" textlink="">
      <xdr:nvSpPr>
        <xdr:cNvPr id="147" name="楕円 146"/>
        <xdr:cNvSpPr/>
      </xdr:nvSpPr>
      <xdr:spPr>
        <a:xfrm>
          <a:off x="1079500" y="100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8976</xdr:rowOff>
    </xdr:from>
    <xdr:ext cx="599010" cy="259045"/>
    <xdr:sp macro="" textlink="">
      <xdr:nvSpPr>
        <xdr:cNvPr id="148" name="テキスト ボックス 147"/>
        <xdr:cNvSpPr txBox="1"/>
      </xdr:nvSpPr>
      <xdr:spPr>
        <a:xfrm>
          <a:off x="830795" y="101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147986</xdr:rowOff>
    </xdr:from>
    <xdr:to>
      <xdr:col>24</xdr:col>
      <xdr:colOff>63500</xdr:colOff>
      <xdr:row>77</xdr:row>
      <xdr:rowOff>83951</xdr:rowOff>
    </xdr:to>
    <xdr:cxnSp macro="">
      <xdr:nvCxnSpPr>
        <xdr:cNvPr id="178" name="直線コネクタ 177"/>
        <xdr:cNvCxnSpPr/>
      </xdr:nvCxnSpPr>
      <xdr:spPr>
        <a:xfrm flipV="1">
          <a:off x="3797300" y="13178186"/>
          <a:ext cx="838200" cy="10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83951</xdr:rowOff>
    </xdr:from>
    <xdr:to>
      <xdr:col>19</xdr:col>
      <xdr:colOff>177800</xdr:colOff>
      <xdr:row>77</xdr:row>
      <xdr:rowOff>133155</xdr:rowOff>
    </xdr:to>
    <xdr:cxnSp macro="">
      <xdr:nvCxnSpPr>
        <xdr:cNvPr id="181" name="直線コネクタ 180"/>
        <xdr:cNvCxnSpPr/>
      </xdr:nvCxnSpPr>
      <xdr:spPr>
        <a:xfrm flipV="1">
          <a:off x="2908300" y="13285601"/>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78750</xdr:rowOff>
    </xdr:from>
    <xdr:to>
      <xdr:col>20</xdr:col>
      <xdr:colOff>38100</xdr:colOff>
      <xdr:row>78</xdr:row>
      <xdr:rowOff>8900</xdr:rowOff>
    </xdr:to>
    <xdr:sp macro="" textlink="">
      <xdr:nvSpPr>
        <xdr:cNvPr id="182" name="フローチャート: 判断 181"/>
        <xdr:cNvSpPr/>
      </xdr:nvSpPr>
      <xdr:spPr>
        <a:xfrm>
          <a:off x="3746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xdr:rowOff>
    </xdr:from>
    <xdr:ext cx="599010" cy="259045"/>
    <xdr:sp macro="" textlink="">
      <xdr:nvSpPr>
        <xdr:cNvPr id="183" name="テキスト ボックス 182"/>
        <xdr:cNvSpPr txBox="1"/>
      </xdr:nvSpPr>
      <xdr:spPr>
        <a:xfrm>
          <a:off x="3497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124875</xdr:rowOff>
    </xdr:from>
    <xdr:to>
      <xdr:col>15</xdr:col>
      <xdr:colOff>50800</xdr:colOff>
      <xdr:row>77</xdr:row>
      <xdr:rowOff>133155</xdr:rowOff>
    </xdr:to>
    <xdr:cxnSp macro="">
      <xdr:nvCxnSpPr>
        <xdr:cNvPr id="184" name="直線コネクタ 183"/>
        <xdr:cNvCxnSpPr/>
      </xdr:nvCxnSpPr>
      <xdr:spPr>
        <a:xfrm>
          <a:off x="2019300" y="13326525"/>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95560</xdr:rowOff>
    </xdr:from>
    <xdr:to>
      <xdr:col>15</xdr:col>
      <xdr:colOff>101600</xdr:colOff>
      <xdr:row>78</xdr:row>
      <xdr:rowOff>25710</xdr:rowOff>
    </xdr:to>
    <xdr:sp macro="" textlink="">
      <xdr:nvSpPr>
        <xdr:cNvPr id="185" name="フローチャート: 判断 184"/>
        <xdr:cNvSpPr/>
      </xdr:nvSpPr>
      <xdr:spPr>
        <a:xfrm>
          <a:off x="2857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16837</xdr:rowOff>
    </xdr:from>
    <xdr:ext cx="599010" cy="259045"/>
    <xdr:sp macro="" textlink="">
      <xdr:nvSpPr>
        <xdr:cNvPr id="186" name="テキスト ボックス 185"/>
        <xdr:cNvSpPr txBox="1"/>
      </xdr:nvSpPr>
      <xdr:spPr>
        <a:xfrm>
          <a:off x="2608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124875</xdr:rowOff>
    </xdr:from>
    <xdr:to>
      <xdr:col>10</xdr:col>
      <xdr:colOff>114300</xdr:colOff>
      <xdr:row>77</xdr:row>
      <xdr:rowOff>145098</xdr:rowOff>
    </xdr:to>
    <xdr:cxnSp macro="">
      <xdr:nvCxnSpPr>
        <xdr:cNvPr id="187" name="直線コネクタ 186"/>
        <xdr:cNvCxnSpPr/>
      </xdr:nvCxnSpPr>
      <xdr:spPr>
        <a:xfrm flipV="1">
          <a:off x="1130300" y="13326525"/>
          <a:ext cx="8890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126726</xdr:rowOff>
    </xdr:from>
    <xdr:to>
      <xdr:col>10</xdr:col>
      <xdr:colOff>165100</xdr:colOff>
      <xdr:row>78</xdr:row>
      <xdr:rowOff>56876</xdr:rowOff>
    </xdr:to>
    <xdr:sp macro="" textlink="">
      <xdr:nvSpPr>
        <xdr:cNvPr id="188" name="フローチャート: 判断 187"/>
        <xdr:cNvSpPr/>
      </xdr:nvSpPr>
      <xdr:spPr>
        <a:xfrm>
          <a:off x="19685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48003</xdr:rowOff>
    </xdr:from>
    <xdr:ext cx="599010" cy="259045"/>
    <xdr:sp macro="" textlink="">
      <xdr:nvSpPr>
        <xdr:cNvPr id="189" name="テキスト ボックス 188"/>
        <xdr:cNvSpPr txBox="1"/>
      </xdr:nvSpPr>
      <xdr:spPr>
        <a:xfrm>
          <a:off x="1719795" y="1342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121286</xdr:rowOff>
    </xdr:from>
    <xdr:to>
      <xdr:col>6</xdr:col>
      <xdr:colOff>38100</xdr:colOff>
      <xdr:row>78</xdr:row>
      <xdr:rowOff>51436</xdr:rowOff>
    </xdr:to>
    <xdr:sp macro="" textlink="">
      <xdr:nvSpPr>
        <xdr:cNvPr id="190" name="フローチャート: 判断 189"/>
        <xdr:cNvSpPr/>
      </xdr:nvSpPr>
      <xdr:spPr>
        <a:xfrm>
          <a:off x="1079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42563</xdr:rowOff>
    </xdr:from>
    <xdr:ext cx="599010" cy="259045"/>
    <xdr:sp macro="" textlink="">
      <xdr:nvSpPr>
        <xdr:cNvPr id="191" name="テキスト ボックス 190"/>
        <xdr:cNvSpPr txBox="1"/>
      </xdr:nvSpPr>
      <xdr:spPr>
        <a:xfrm>
          <a:off x="830795" y="134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97186</xdr:rowOff>
    </xdr:from>
    <xdr:to>
      <xdr:col>24</xdr:col>
      <xdr:colOff>114300</xdr:colOff>
      <xdr:row>77</xdr:row>
      <xdr:rowOff>27336</xdr:rowOff>
    </xdr:to>
    <xdr:sp macro="" textlink="">
      <xdr:nvSpPr>
        <xdr:cNvPr id="197" name="楕円 196"/>
        <xdr:cNvSpPr/>
      </xdr:nvSpPr>
      <xdr:spPr>
        <a:xfrm>
          <a:off x="4584700" y="131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75613</xdr:rowOff>
    </xdr:from>
    <xdr:ext cx="599010" cy="259045"/>
    <xdr:sp macro="" textlink="">
      <xdr:nvSpPr>
        <xdr:cNvPr id="198" name="民生費該当値テキスト"/>
        <xdr:cNvSpPr txBox="1"/>
      </xdr:nvSpPr>
      <xdr:spPr>
        <a:xfrm>
          <a:off x="4686300" y="1310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33151</xdr:rowOff>
    </xdr:from>
    <xdr:to>
      <xdr:col>20</xdr:col>
      <xdr:colOff>38100</xdr:colOff>
      <xdr:row>77</xdr:row>
      <xdr:rowOff>134751</xdr:rowOff>
    </xdr:to>
    <xdr:sp macro="" textlink="">
      <xdr:nvSpPr>
        <xdr:cNvPr id="199" name="楕円 198"/>
        <xdr:cNvSpPr/>
      </xdr:nvSpPr>
      <xdr:spPr>
        <a:xfrm>
          <a:off x="3746500" y="132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151278</xdr:rowOff>
    </xdr:from>
    <xdr:ext cx="599010" cy="259045"/>
    <xdr:sp macro="" textlink="">
      <xdr:nvSpPr>
        <xdr:cNvPr id="200" name="テキスト ボックス 199"/>
        <xdr:cNvSpPr txBox="1"/>
      </xdr:nvSpPr>
      <xdr:spPr>
        <a:xfrm>
          <a:off x="3497795" y="1301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82355</xdr:rowOff>
    </xdr:from>
    <xdr:to>
      <xdr:col>15</xdr:col>
      <xdr:colOff>101600</xdr:colOff>
      <xdr:row>78</xdr:row>
      <xdr:rowOff>12505</xdr:rowOff>
    </xdr:to>
    <xdr:sp macro="" textlink="">
      <xdr:nvSpPr>
        <xdr:cNvPr id="201" name="楕円 200"/>
        <xdr:cNvSpPr/>
      </xdr:nvSpPr>
      <xdr:spPr>
        <a:xfrm>
          <a:off x="2857500" y="132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29032</xdr:rowOff>
    </xdr:from>
    <xdr:ext cx="599010" cy="259045"/>
    <xdr:sp macro="" textlink="">
      <xdr:nvSpPr>
        <xdr:cNvPr id="202" name="テキスト ボックス 201"/>
        <xdr:cNvSpPr txBox="1"/>
      </xdr:nvSpPr>
      <xdr:spPr>
        <a:xfrm>
          <a:off x="2608795" y="130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74075</xdr:rowOff>
    </xdr:from>
    <xdr:to>
      <xdr:col>10</xdr:col>
      <xdr:colOff>165100</xdr:colOff>
      <xdr:row>78</xdr:row>
      <xdr:rowOff>4225</xdr:rowOff>
    </xdr:to>
    <xdr:sp macro="" textlink="">
      <xdr:nvSpPr>
        <xdr:cNvPr id="203" name="楕円 202"/>
        <xdr:cNvSpPr/>
      </xdr:nvSpPr>
      <xdr:spPr>
        <a:xfrm>
          <a:off x="1968500" y="132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20752</xdr:rowOff>
    </xdr:from>
    <xdr:ext cx="599010" cy="259045"/>
    <xdr:sp macro="" textlink="">
      <xdr:nvSpPr>
        <xdr:cNvPr id="204" name="テキスト ボックス 203"/>
        <xdr:cNvSpPr txBox="1"/>
      </xdr:nvSpPr>
      <xdr:spPr>
        <a:xfrm>
          <a:off x="1719795" y="1305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94298</xdr:rowOff>
    </xdr:from>
    <xdr:to>
      <xdr:col>6</xdr:col>
      <xdr:colOff>38100</xdr:colOff>
      <xdr:row>78</xdr:row>
      <xdr:rowOff>24448</xdr:rowOff>
    </xdr:to>
    <xdr:sp macro="" textlink="">
      <xdr:nvSpPr>
        <xdr:cNvPr id="205" name="楕円 204"/>
        <xdr:cNvSpPr/>
      </xdr:nvSpPr>
      <xdr:spPr>
        <a:xfrm>
          <a:off x="1079500" y="132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40975</xdr:rowOff>
    </xdr:from>
    <xdr:ext cx="599010" cy="259045"/>
    <xdr:sp macro="" textlink="">
      <xdr:nvSpPr>
        <xdr:cNvPr id="206" name="テキスト ボックス 205"/>
        <xdr:cNvSpPr txBox="1"/>
      </xdr:nvSpPr>
      <xdr:spPr>
        <a:xfrm>
          <a:off x="830795" y="1307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63768</xdr:rowOff>
    </xdr:from>
    <xdr:to>
      <xdr:col>24</xdr:col>
      <xdr:colOff>63500</xdr:colOff>
      <xdr:row>97</xdr:row>
      <xdr:rowOff>106260</xdr:rowOff>
    </xdr:to>
    <xdr:cxnSp macro="">
      <xdr:nvCxnSpPr>
        <xdr:cNvPr id="233" name="直線コネクタ 232"/>
        <xdr:cNvCxnSpPr/>
      </xdr:nvCxnSpPr>
      <xdr:spPr>
        <a:xfrm flipV="1">
          <a:off x="3797300" y="16694418"/>
          <a:ext cx="8382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106260</xdr:rowOff>
    </xdr:from>
    <xdr:to>
      <xdr:col>19</xdr:col>
      <xdr:colOff>177800</xdr:colOff>
      <xdr:row>97</xdr:row>
      <xdr:rowOff>145827</xdr:rowOff>
    </xdr:to>
    <xdr:cxnSp macro="">
      <xdr:nvCxnSpPr>
        <xdr:cNvPr id="236" name="直線コネクタ 235"/>
        <xdr:cNvCxnSpPr/>
      </xdr:nvCxnSpPr>
      <xdr:spPr>
        <a:xfrm flipV="1">
          <a:off x="2908300" y="16736910"/>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7" name="フローチャート: 判断 236"/>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63657</xdr:rowOff>
    </xdr:from>
    <xdr:ext cx="534377" cy="259045"/>
    <xdr:sp macro="" textlink="">
      <xdr:nvSpPr>
        <xdr:cNvPr id="238" name="テキスト ボックス 237"/>
        <xdr:cNvSpPr txBox="1"/>
      </xdr:nvSpPr>
      <xdr:spPr>
        <a:xfrm>
          <a:off x="3530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113328</xdr:rowOff>
    </xdr:from>
    <xdr:to>
      <xdr:col>15</xdr:col>
      <xdr:colOff>50800</xdr:colOff>
      <xdr:row>97</xdr:row>
      <xdr:rowOff>145827</xdr:rowOff>
    </xdr:to>
    <xdr:cxnSp macro="">
      <xdr:nvCxnSpPr>
        <xdr:cNvPr id="239" name="直線コネクタ 238"/>
        <xdr:cNvCxnSpPr/>
      </xdr:nvCxnSpPr>
      <xdr:spPr>
        <a:xfrm>
          <a:off x="2019300" y="16743978"/>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40" name="フローチャート: 判断 239"/>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83555</xdr:rowOff>
    </xdr:from>
    <xdr:ext cx="534377" cy="259045"/>
    <xdr:sp macro="" textlink="">
      <xdr:nvSpPr>
        <xdr:cNvPr id="241" name="テキスト ボックス 240"/>
        <xdr:cNvSpPr txBox="1"/>
      </xdr:nvSpPr>
      <xdr:spPr>
        <a:xfrm>
          <a:off x="2641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111477</xdr:rowOff>
    </xdr:from>
    <xdr:to>
      <xdr:col>10</xdr:col>
      <xdr:colOff>114300</xdr:colOff>
      <xdr:row>97</xdr:row>
      <xdr:rowOff>113328</xdr:rowOff>
    </xdr:to>
    <xdr:cxnSp macro="">
      <xdr:nvCxnSpPr>
        <xdr:cNvPr id="242" name="直線コネクタ 241"/>
        <xdr:cNvCxnSpPr/>
      </xdr:nvCxnSpPr>
      <xdr:spPr>
        <a:xfrm>
          <a:off x="1130300" y="16742127"/>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43" name="フローチャート: 判断 242"/>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108084</xdr:rowOff>
    </xdr:from>
    <xdr:ext cx="534377" cy="259045"/>
    <xdr:sp macro="" textlink="">
      <xdr:nvSpPr>
        <xdr:cNvPr id="244" name="テキスト ボックス 243"/>
        <xdr:cNvSpPr txBox="1"/>
      </xdr:nvSpPr>
      <xdr:spPr>
        <a:xfrm>
          <a:off x="1752111" y="163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5" name="フローチャート: 判断 244"/>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97683</xdr:rowOff>
    </xdr:from>
    <xdr:ext cx="534377" cy="259045"/>
    <xdr:sp macro="" textlink="">
      <xdr:nvSpPr>
        <xdr:cNvPr id="246" name="テキスト ボックス 245"/>
        <xdr:cNvSpPr txBox="1"/>
      </xdr:nvSpPr>
      <xdr:spPr>
        <a:xfrm>
          <a:off x="863111" y="163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12968</xdr:rowOff>
    </xdr:from>
    <xdr:to>
      <xdr:col>24</xdr:col>
      <xdr:colOff>114300</xdr:colOff>
      <xdr:row>97</xdr:row>
      <xdr:rowOff>114568</xdr:rowOff>
    </xdr:to>
    <xdr:sp macro="" textlink="">
      <xdr:nvSpPr>
        <xdr:cNvPr id="252" name="楕円 251"/>
        <xdr:cNvSpPr/>
      </xdr:nvSpPr>
      <xdr:spPr>
        <a:xfrm>
          <a:off x="4584700" y="166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99345</xdr:rowOff>
    </xdr:from>
    <xdr:ext cx="534377" cy="259045"/>
    <xdr:sp macro="" textlink="">
      <xdr:nvSpPr>
        <xdr:cNvPr id="253" name="衛生費該当値テキスト"/>
        <xdr:cNvSpPr txBox="1"/>
      </xdr:nvSpPr>
      <xdr:spPr>
        <a:xfrm>
          <a:off x="4686300" y="165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55460</xdr:rowOff>
    </xdr:from>
    <xdr:to>
      <xdr:col>20</xdr:col>
      <xdr:colOff>38100</xdr:colOff>
      <xdr:row>97</xdr:row>
      <xdr:rowOff>157060</xdr:rowOff>
    </xdr:to>
    <xdr:sp macro="" textlink="">
      <xdr:nvSpPr>
        <xdr:cNvPr id="254" name="楕円 253"/>
        <xdr:cNvSpPr/>
      </xdr:nvSpPr>
      <xdr:spPr>
        <a:xfrm>
          <a:off x="3746500" y="166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148187</xdr:rowOff>
    </xdr:from>
    <xdr:ext cx="534377" cy="259045"/>
    <xdr:sp macro="" textlink="">
      <xdr:nvSpPr>
        <xdr:cNvPr id="255" name="テキスト ボックス 254"/>
        <xdr:cNvSpPr txBox="1"/>
      </xdr:nvSpPr>
      <xdr:spPr>
        <a:xfrm>
          <a:off x="3530111" y="167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95027</xdr:rowOff>
    </xdr:from>
    <xdr:to>
      <xdr:col>15</xdr:col>
      <xdr:colOff>101600</xdr:colOff>
      <xdr:row>98</xdr:row>
      <xdr:rowOff>25177</xdr:rowOff>
    </xdr:to>
    <xdr:sp macro="" textlink="">
      <xdr:nvSpPr>
        <xdr:cNvPr id="256" name="楕円 255"/>
        <xdr:cNvSpPr/>
      </xdr:nvSpPr>
      <xdr:spPr>
        <a:xfrm>
          <a:off x="2857500" y="167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16304</xdr:rowOff>
    </xdr:from>
    <xdr:ext cx="534377" cy="259045"/>
    <xdr:sp macro="" textlink="">
      <xdr:nvSpPr>
        <xdr:cNvPr id="257" name="テキスト ボックス 256"/>
        <xdr:cNvSpPr txBox="1"/>
      </xdr:nvSpPr>
      <xdr:spPr>
        <a:xfrm>
          <a:off x="2641111" y="16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62528</xdr:rowOff>
    </xdr:from>
    <xdr:to>
      <xdr:col>10</xdr:col>
      <xdr:colOff>165100</xdr:colOff>
      <xdr:row>97</xdr:row>
      <xdr:rowOff>164128</xdr:rowOff>
    </xdr:to>
    <xdr:sp macro="" textlink="">
      <xdr:nvSpPr>
        <xdr:cNvPr id="258" name="楕円 257"/>
        <xdr:cNvSpPr/>
      </xdr:nvSpPr>
      <xdr:spPr>
        <a:xfrm>
          <a:off x="1968500" y="166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155255</xdr:rowOff>
    </xdr:from>
    <xdr:ext cx="534377" cy="259045"/>
    <xdr:sp macro="" textlink="">
      <xdr:nvSpPr>
        <xdr:cNvPr id="259" name="テキスト ボックス 258"/>
        <xdr:cNvSpPr txBox="1"/>
      </xdr:nvSpPr>
      <xdr:spPr>
        <a:xfrm>
          <a:off x="1752111" y="16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60677</xdr:rowOff>
    </xdr:from>
    <xdr:to>
      <xdr:col>6</xdr:col>
      <xdr:colOff>38100</xdr:colOff>
      <xdr:row>97</xdr:row>
      <xdr:rowOff>162277</xdr:rowOff>
    </xdr:to>
    <xdr:sp macro="" textlink="">
      <xdr:nvSpPr>
        <xdr:cNvPr id="260" name="楕円 259"/>
        <xdr:cNvSpPr/>
      </xdr:nvSpPr>
      <xdr:spPr>
        <a:xfrm>
          <a:off x="1079500" y="166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153404</xdr:rowOff>
    </xdr:from>
    <xdr:ext cx="534377" cy="259045"/>
    <xdr:sp macro="" textlink="">
      <xdr:nvSpPr>
        <xdr:cNvPr id="261" name="テキスト ボックス 260"/>
        <xdr:cNvSpPr txBox="1"/>
      </xdr:nvSpPr>
      <xdr:spPr>
        <a:xfrm>
          <a:off x="863111" y="167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xdr:rowOff>
    </xdr:from>
    <xdr:to>
      <xdr:col>50</xdr:col>
      <xdr:colOff>165100</xdr:colOff>
      <xdr:row>38</xdr:row>
      <xdr:rowOff>106680</xdr:rowOff>
    </xdr:to>
    <xdr:sp macro="" textlink="">
      <xdr:nvSpPr>
        <xdr:cNvPr id="294" name="フローチャート: 判断 293"/>
        <xdr:cNvSpPr/>
      </xdr:nvSpPr>
      <xdr:spPr>
        <a:xfrm>
          <a:off x="958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123207</xdr:rowOff>
    </xdr:from>
    <xdr:ext cx="378565" cy="259045"/>
    <xdr:sp macro="" textlink="">
      <xdr:nvSpPr>
        <xdr:cNvPr id="295" name="テキスト ボックス 294"/>
        <xdr:cNvSpPr txBox="1"/>
      </xdr:nvSpPr>
      <xdr:spPr>
        <a:xfrm>
          <a:off x="9450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120015</xdr:rowOff>
    </xdr:to>
    <xdr:sp macro="" textlink="">
      <xdr:nvSpPr>
        <xdr:cNvPr id="297" name="フローチャート: 判断 296"/>
        <xdr:cNvSpPr/>
      </xdr:nvSpPr>
      <xdr:spPr>
        <a:xfrm>
          <a:off x="869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136542</xdr:rowOff>
    </xdr:from>
    <xdr:ext cx="378565" cy="259045"/>
    <xdr:sp macro="" textlink="">
      <xdr:nvSpPr>
        <xdr:cNvPr id="298" name="テキスト ボックス 297"/>
        <xdr:cNvSpPr txBox="1"/>
      </xdr:nvSpPr>
      <xdr:spPr>
        <a:xfrm>
          <a:off x="8561017" y="630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13462</xdr:rowOff>
    </xdr:from>
    <xdr:to>
      <xdr:col>41</xdr:col>
      <xdr:colOff>101600</xdr:colOff>
      <xdr:row>38</xdr:row>
      <xdr:rowOff>115062</xdr:rowOff>
    </xdr:to>
    <xdr:sp macro="" textlink="">
      <xdr:nvSpPr>
        <xdr:cNvPr id="300" name="フローチャート: 判断 299"/>
        <xdr:cNvSpPr/>
      </xdr:nvSpPr>
      <xdr:spPr>
        <a:xfrm>
          <a:off x="7810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131589</xdr:rowOff>
    </xdr:from>
    <xdr:ext cx="378565" cy="259045"/>
    <xdr:sp macro="" textlink="">
      <xdr:nvSpPr>
        <xdr:cNvPr id="301" name="テキスト ボックス 300"/>
        <xdr:cNvSpPr txBox="1"/>
      </xdr:nvSpPr>
      <xdr:spPr>
        <a:xfrm>
          <a:off x="7672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02" name="フローチャート: 判断 301"/>
        <xdr:cNvSpPr/>
      </xdr:nvSpPr>
      <xdr:spPr>
        <a:xfrm>
          <a:off x="6921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104919</xdr:rowOff>
    </xdr:from>
    <xdr:ext cx="378565" cy="259045"/>
    <xdr:sp macro="" textlink="">
      <xdr:nvSpPr>
        <xdr:cNvPr id="303" name="テキスト ボックス 302"/>
        <xdr:cNvSpPr txBox="1"/>
      </xdr:nvSpPr>
      <xdr:spPr>
        <a:xfrm>
          <a:off x="6783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35809</xdr:rowOff>
    </xdr:from>
    <xdr:to>
      <xdr:col>55</xdr:col>
      <xdr:colOff>0</xdr:colOff>
      <xdr:row>58</xdr:row>
      <xdr:rowOff>42008</xdr:rowOff>
    </xdr:to>
    <xdr:cxnSp macro="">
      <xdr:nvCxnSpPr>
        <xdr:cNvPr id="347" name="直線コネクタ 346"/>
        <xdr:cNvCxnSpPr/>
      </xdr:nvCxnSpPr>
      <xdr:spPr>
        <a:xfrm>
          <a:off x="9639300" y="9979909"/>
          <a:ext cx="8382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35809</xdr:rowOff>
    </xdr:from>
    <xdr:to>
      <xdr:col>50</xdr:col>
      <xdr:colOff>114300</xdr:colOff>
      <xdr:row>58</xdr:row>
      <xdr:rowOff>87050</xdr:rowOff>
    </xdr:to>
    <xdr:cxnSp macro="">
      <xdr:nvCxnSpPr>
        <xdr:cNvPr id="350" name="直線コネクタ 349"/>
        <xdr:cNvCxnSpPr/>
      </xdr:nvCxnSpPr>
      <xdr:spPr>
        <a:xfrm flipV="1">
          <a:off x="8750300" y="9979909"/>
          <a:ext cx="889000" cy="5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130433</xdr:rowOff>
    </xdr:from>
    <xdr:to>
      <xdr:col>50</xdr:col>
      <xdr:colOff>165100</xdr:colOff>
      <xdr:row>58</xdr:row>
      <xdr:rowOff>60583</xdr:rowOff>
    </xdr:to>
    <xdr:sp macro="" textlink="">
      <xdr:nvSpPr>
        <xdr:cNvPr id="351" name="フローチャート: 判断 350"/>
        <xdr:cNvSpPr/>
      </xdr:nvSpPr>
      <xdr:spPr>
        <a:xfrm>
          <a:off x="9588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77110</xdr:rowOff>
    </xdr:from>
    <xdr:ext cx="534377" cy="259045"/>
    <xdr:sp macro="" textlink="">
      <xdr:nvSpPr>
        <xdr:cNvPr id="352" name="テキスト ボックス 351"/>
        <xdr:cNvSpPr txBox="1"/>
      </xdr:nvSpPr>
      <xdr:spPr>
        <a:xfrm>
          <a:off x="9372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22368</xdr:rowOff>
    </xdr:from>
    <xdr:to>
      <xdr:col>45</xdr:col>
      <xdr:colOff>177800</xdr:colOff>
      <xdr:row>58</xdr:row>
      <xdr:rowOff>87050</xdr:rowOff>
    </xdr:to>
    <xdr:cxnSp macro="">
      <xdr:nvCxnSpPr>
        <xdr:cNvPr id="353" name="直線コネクタ 352"/>
        <xdr:cNvCxnSpPr/>
      </xdr:nvCxnSpPr>
      <xdr:spPr>
        <a:xfrm>
          <a:off x="7861300" y="9966468"/>
          <a:ext cx="889000" cy="6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139428</xdr:rowOff>
    </xdr:from>
    <xdr:to>
      <xdr:col>46</xdr:col>
      <xdr:colOff>38100</xdr:colOff>
      <xdr:row>58</xdr:row>
      <xdr:rowOff>69578</xdr:rowOff>
    </xdr:to>
    <xdr:sp macro="" textlink="">
      <xdr:nvSpPr>
        <xdr:cNvPr id="354" name="フローチャート: 判断 353"/>
        <xdr:cNvSpPr/>
      </xdr:nvSpPr>
      <xdr:spPr>
        <a:xfrm>
          <a:off x="8699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86105</xdr:rowOff>
    </xdr:from>
    <xdr:ext cx="534377" cy="259045"/>
    <xdr:sp macro="" textlink="">
      <xdr:nvSpPr>
        <xdr:cNvPr id="355" name="テキスト ボックス 354"/>
        <xdr:cNvSpPr txBox="1"/>
      </xdr:nvSpPr>
      <xdr:spPr>
        <a:xfrm>
          <a:off x="8483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159234</xdr:rowOff>
    </xdr:from>
    <xdr:to>
      <xdr:col>41</xdr:col>
      <xdr:colOff>50800</xdr:colOff>
      <xdr:row>58</xdr:row>
      <xdr:rowOff>22368</xdr:rowOff>
    </xdr:to>
    <xdr:cxnSp macro="">
      <xdr:nvCxnSpPr>
        <xdr:cNvPr id="356" name="直線コネクタ 355"/>
        <xdr:cNvCxnSpPr/>
      </xdr:nvCxnSpPr>
      <xdr:spPr>
        <a:xfrm>
          <a:off x="6972300" y="9931884"/>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158417</xdr:rowOff>
    </xdr:from>
    <xdr:to>
      <xdr:col>41</xdr:col>
      <xdr:colOff>101600</xdr:colOff>
      <xdr:row>58</xdr:row>
      <xdr:rowOff>88567</xdr:rowOff>
    </xdr:to>
    <xdr:sp macro="" textlink="">
      <xdr:nvSpPr>
        <xdr:cNvPr id="357" name="フローチャート: 判断 356"/>
        <xdr:cNvSpPr/>
      </xdr:nvSpPr>
      <xdr:spPr>
        <a:xfrm>
          <a:off x="7810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79694</xdr:rowOff>
    </xdr:from>
    <xdr:ext cx="534377" cy="259045"/>
    <xdr:sp macro="" textlink="">
      <xdr:nvSpPr>
        <xdr:cNvPr id="358" name="テキスト ボックス 357"/>
        <xdr:cNvSpPr txBox="1"/>
      </xdr:nvSpPr>
      <xdr:spPr>
        <a:xfrm>
          <a:off x="7594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114233</xdr:rowOff>
    </xdr:from>
    <xdr:to>
      <xdr:col>36</xdr:col>
      <xdr:colOff>165100</xdr:colOff>
      <xdr:row>58</xdr:row>
      <xdr:rowOff>44383</xdr:rowOff>
    </xdr:to>
    <xdr:sp macro="" textlink="">
      <xdr:nvSpPr>
        <xdr:cNvPr id="359" name="フローチャート: 判断 358"/>
        <xdr:cNvSpPr/>
      </xdr:nvSpPr>
      <xdr:spPr>
        <a:xfrm>
          <a:off x="6921500" y="98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35510</xdr:rowOff>
    </xdr:from>
    <xdr:ext cx="534377" cy="259045"/>
    <xdr:sp macro="" textlink="">
      <xdr:nvSpPr>
        <xdr:cNvPr id="360" name="テキスト ボックス 359"/>
        <xdr:cNvSpPr txBox="1"/>
      </xdr:nvSpPr>
      <xdr:spPr>
        <a:xfrm>
          <a:off x="6705111" y="99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162658</xdr:rowOff>
    </xdr:from>
    <xdr:to>
      <xdr:col>55</xdr:col>
      <xdr:colOff>50800</xdr:colOff>
      <xdr:row>58</xdr:row>
      <xdr:rowOff>92808</xdr:rowOff>
    </xdr:to>
    <xdr:sp macro="" textlink="">
      <xdr:nvSpPr>
        <xdr:cNvPr id="366" name="楕円 365"/>
        <xdr:cNvSpPr/>
      </xdr:nvSpPr>
      <xdr:spPr>
        <a:xfrm>
          <a:off x="10426700" y="99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77585</xdr:rowOff>
    </xdr:from>
    <xdr:ext cx="534377" cy="259045"/>
    <xdr:sp macro="" textlink="">
      <xdr:nvSpPr>
        <xdr:cNvPr id="367" name="農林水産業費該当値テキスト"/>
        <xdr:cNvSpPr txBox="1"/>
      </xdr:nvSpPr>
      <xdr:spPr>
        <a:xfrm>
          <a:off x="10528300" y="98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156459</xdr:rowOff>
    </xdr:from>
    <xdr:to>
      <xdr:col>50</xdr:col>
      <xdr:colOff>165100</xdr:colOff>
      <xdr:row>58</xdr:row>
      <xdr:rowOff>86609</xdr:rowOff>
    </xdr:to>
    <xdr:sp macro="" textlink="">
      <xdr:nvSpPr>
        <xdr:cNvPr id="368" name="楕円 367"/>
        <xdr:cNvSpPr/>
      </xdr:nvSpPr>
      <xdr:spPr>
        <a:xfrm>
          <a:off x="9588500" y="99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77736</xdr:rowOff>
    </xdr:from>
    <xdr:ext cx="534377" cy="259045"/>
    <xdr:sp macro="" textlink="">
      <xdr:nvSpPr>
        <xdr:cNvPr id="369" name="テキスト ボックス 368"/>
        <xdr:cNvSpPr txBox="1"/>
      </xdr:nvSpPr>
      <xdr:spPr>
        <a:xfrm>
          <a:off x="9372111" y="100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36250</xdr:rowOff>
    </xdr:from>
    <xdr:to>
      <xdr:col>46</xdr:col>
      <xdr:colOff>38100</xdr:colOff>
      <xdr:row>58</xdr:row>
      <xdr:rowOff>137850</xdr:rowOff>
    </xdr:to>
    <xdr:sp macro="" textlink="">
      <xdr:nvSpPr>
        <xdr:cNvPr id="370" name="楕円 369"/>
        <xdr:cNvSpPr/>
      </xdr:nvSpPr>
      <xdr:spPr>
        <a:xfrm>
          <a:off x="8699500" y="99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128977</xdr:rowOff>
    </xdr:from>
    <xdr:ext cx="534377" cy="259045"/>
    <xdr:sp macro="" textlink="">
      <xdr:nvSpPr>
        <xdr:cNvPr id="371" name="テキスト ボックス 370"/>
        <xdr:cNvSpPr txBox="1"/>
      </xdr:nvSpPr>
      <xdr:spPr>
        <a:xfrm>
          <a:off x="8483111" y="100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143018</xdr:rowOff>
    </xdr:from>
    <xdr:to>
      <xdr:col>41</xdr:col>
      <xdr:colOff>101600</xdr:colOff>
      <xdr:row>58</xdr:row>
      <xdr:rowOff>73168</xdr:rowOff>
    </xdr:to>
    <xdr:sp macro="" textlink="">
      <xdr:nvSpPr>
        <xdr:cNvPr id="372" name="楕円 371"/>
        <xdr:cNvSpPr/>
      </xdr:nvSpPr>
      <xdr:spPr>
        <a:xfrm>
          <a:off x="7810500" y="9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89695</xdr:rowOff>
    </xdr:from>
    <xdr:ext cx="534377" cy="259045"/>
    <xdr:sp macro="" textlink="">
      <xdr:nvSpPr>
        <xdr:cNvPr id="373" name="テキスト ボックス 372"/>
        <xdr:cNvSpPr txBox="1"/>
      </xdr:nvSpPr>
      <xdr:spPr>
        <a:xfrm>
          <a:off x="7594111" y="969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108434</xdr:rowOff>
    </xdr:from>
    <xdr:to>
      <xdr:col>36</xdr:col>
      <xdr:colOff>165100</xdr:colOff>
      <xdr:row>58</xdr:row>
      <xdr:rowOff>38584</xdr:rowOff>
    </xdr:to>
    <xdr:sp macro="" textlink="">
      <xdr:nvSpPr>
        <xdr:cNvPr id="374" name="楕円 373"/>
        <xdr:cNvSpPr/>
      </xdr:nvSpPr>
      <xdr:spPr>
        <a:xfrm>
          <a:off x="6921500" y="98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55111</xdr:rowOff>
    </xdr:from>
    <xdr:ext cx="534377" cy="259045"/>
    <xdr:sp macro="" textlink="">
      <xdr:nvSpPr>
        <xdr:cNvPr id="375" name="テキスト ボックス 374"/>
        <xdr:cNvSpPr txBox="1"/>
      </xdr:nvSpPr>
      <xdr:spPr>
        <a:xfrm>
          <a:off x="6705111" y="96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22749</xdr:rowOff>
    </xdr:from>
    <xdr:to>
      <xdr:col>55</xdr:col>
      <xdr:colOff>0</xdr:colOff>
      <xdr:row>78</xdr:row>
      <xdr:rowOff>40526</xdr:rowOff>
    </xdr:to>
    <xdr:cxnSp macro="">
      <xdr:nvCxnSpPr>
        <xdr:cNvPr id="404" name="直線コネクタ 403"/>
        <xdr:cNvCxnSpPr/>
      </xdr:nvCxnSpPr>
      <xdr:spPr>
        <a:xfrm flipV="1">
          <a:off x="9639300" y="13395849"/>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40526</xdr:rowOff>
    </xdr:from>
    <xdr:to>
      <xdr:col>50</xdr:col>
      <xdr:colOff>114300</xdr:colOff>
      <xdr:row>78</xdr:row>
      <xdr:rowOff>143876</xdr:rowOff>
    </xdr:to>
    <xdr:cxnSp macro="">
      <xdr:nvCxnSpPr>
        <xdr:cNvPr id="407" name="直線コネクタ 406"/>
        <xdr:cNvCxnSpPr/>
      </xdr:nvCxnSpPr>
      <xdr:spPr>
        <a:xfrm flipV="1">
          <a:off x="8750300" y="13413626"/>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8" name="フローチャート: 判断 407"/>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9" name="テキスト ボックス 408"/>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143876</xdr:rowOff>
    </xdr:from>
    <xdr:to>
      <xdr:col>45</xdr:col>
      <xdr:colOff>177800</xdr:colOff>
      <xdr:row>78</xdr:row>
      <xdr:rowOff>146695</xdr:rowOff>
    </xdr:to>
    <xdr:cxnSp macro="">
      <xdr:nvCxnSpPr>
        <xdr:cNvPr id="410" name="直線コネクタ 409"/>
        <xdr:cNvCxnSpPr/>
      </xdr:nvCxnSpPr>
      <xdr:spPr>
        <a:xfrm flipV="1">
          <a:off x="7861300" y="1351697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11" name="フローチャート: 判断 410"/>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12" name="テキスト ボックス 411"/>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146695</xdr:rowOff>
    </xdr:from>
    <xdr:to>
      <xdr:col>41</xdr:col>
      <xdr:colOff>50800</xdr:colOff>
      <xdr:row>78</xdr:row>
      <xdr:rowOff>156983</xdr:rowOff>
    </xdr:to>
    <xdr:cxnSp macro="">
      <xdr:nvCxnSpPr>
        <xdr:cNvPr id="413" name="直線コネクタ 412"/>
        <xdr:cNvCxnSpPr/>
      </xdr:nvCxnSpPr>
      <xdr:spPr>
        <a:xfrm flipV="1">
          <a:off x="6972300" y="1351979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4" name="フローチャート: 判断 413"/>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15" name="テキスト ボックス 414"/>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6" name="フローチャート: 判断 415"/>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7" name="テキスト ボックス 416"/>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143399</xdr:rowOff>
    </xdr:from>
    <xdr:to>
      <xdr:col>55</xdr:col>
      <xdr:colOff>50800</xdr:colOff>
      <xdr:row>78</xdr:row>
      <xdr:rowOff>73549</xdr:rowOff>
    </xdr:to>
    <xdr:sp macro="" textlink="">
      <xdr:nvSpPr>
        <xdr:cNvPr id="423" name="楕円 422"/>
        <xdr:cNvSpPr/>
      </xdr:nvSpPr>
      <xdr:spPr>
        <a:xfrm>
          <a:off x="10426700" y="133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121826</xdr:rowOff>
    </xdr:from>
    <xdr:ext cx="534377" cy="259045"/>
    <xdr:sp macro="" textlink="">
      <xdr:nvSpPr>
        <xdr:cNvPr id="424" name="商工費該当値テキスト"/>
        <xdr:cNvSpPr txBox="1"/>
      </xdr:nvSpPr>
      <xdr:spPr>
        <a:xfrm>
          <a:off x="10528300" y="133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161176</xdr:rowOff>
    </xdr:from>
    <xdr:to>
      <xdr:col>50</xdr:col>
      <xdr:colOff>165100</xdr:colOff>
      <xdr:row>78</xdr:row>
      <xdr:rowOff>91326</xdr:rowOff>
    </xdr:to>
    <xdr:sp macro="" textlink="">
      <xdr:nvSpPr>
        <xdr:cNvPr id="425" name="楕円 424"/>
        <xdr:cNvSpPr/>
      </xdr:nvSpPr>
      <xdr:spPr>
        <a:xfrm>
          <a:off x="9588500" y="133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82453</xdr:rowOff>
    </xdr:from>
    <xdr:ext cx="534377" cy="259045"/>
    <xdr:sp macro="" textlink="">
      <xdr:nvSpPr>
        <xdr:cNvPr id="426" name="テキスト ボックス 425"/>
        <xdr:cNvSpPr txBox="1"/>
      </xdr:nvSpPr>
      <xdr:spPr>
        <a:xfrm>
          <a:off x="9372111" y="134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93076</xdr:rowOff>
    </xdr:from>
    <xdr:to>
      <xdr:col>46</xdr:col>
      <xdr:colOff>38100</xdr:colOff>
      <xdr:row>79</xdr:row>
      <xdr:rowOff>23226</xdr:rowOff>
    </xdr:to>
    <xdr:sp macro="" textlink="">
      <xdr:nvSpPr>
        <xdr:cNvPr id="427" name="楕円 426"/>
        <xdr:cNvSpPr/>
      </xdr:nvSpPr>
      <xdr:spPr>
        <a:xfrm>
          <a:off x="8699500" y="134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14353</xdr:rowOff>
    </xdr:from>
    <xdr:ext cx="469744" cy="259045"/>
    <xdr:sp macro="" textlink="">
      <xdr:nvSpPr>
        <xdr:cNvPr id="428" name="テキスト ボックス 427"/>
        <xdr:cNvSpPr txBox="1"/>
      </xdr:nvSpPr>
      <xdr:spPr>
        <a:xfrm>
          <a:off x="8515428" y="13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95895</xdr:rowOff>
    </xdr:from>
    <xdr:to>
      <xdr:col>41</xdr:col>
      <xdr:colOff>101600</xdr:colOff>
      <xdr:row>79</xdr:row>
      <xdr:rowOff>26045</xdr:rowOff>
    </xdr:to>
    <xdr:sp macro="" textlink="">
      <xdr:nvSpPr>
        <xdr:cNvPr id="429" name="楕円 428"/>
        <xdr:cNvSpPr/>
      </xdr:nvSpPr>
      <xdr:spPr>
        <a:xfrm>
          <a:off x="7810500" y="13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17172</xdr:rowOff>
    </xdr:from>
    <xdr:ext cx="469744" cy="259045"/>
    <xdr:sp macro="" textlink="">
      <xdr:nvSpPr>
        <xdr:cNvPr id="430" name="テキスト ボックス 429"/>
        <xdr:cNvSpPr txBox="1"/>
      </xdr:nvSpPr>
      <xdr:spPr>
        <a:xfrm>
          <a:off x="7626428" y="1356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106183</xdr:rowOff>
    </xdr:from>
    <xdr:to>
      <xdr:col>36</xdr:col>
      <xdr:colOff>165100</xdr:colOff>
      <xdr:row>79</xdr:row>
      <xdr:rowOff>36333</xdr:rowOff>
    </xdr:to>
    <xdr:sp macro="" textlink="">
      <xdr:nvSpPr>
        <xdr:cNvPr id="431" name="楕円 430"/>
        <xdr:cNvSpPr/>
      </xdr:nvSpPr>
      <xdr:spPr>
        <a:xfrm>
          <a:off x="6921500" y="134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27460</xdr:rowOff>
    </xdr:from>
    <xdr:ext cx="469744" cy="259045"/>
    <xdr:sp macro="" textlink="">
      <xdr:nvSpPr>
        <xdr:cNvPr id="432" name="テキスト ボックス 431"/>
        <xdr:cNvSpPr txBox="1"/>
      </xdr:nvSpPr>
      <xdr:spPr>
        <a:xfrm>
          <a:off x="6737428" y="1357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59892</xdr:rowOff>
    </xdr:from>
    <xdr:to>
      <xdr:col>55</xdr:col>
      <xdr:colOff>0</xdr:colOff>
      <xdr:row>96</xdr:row>
      <xdr:rowOff>77998</xdr:rowOff>
    </xdr:to>
    <xdr:cxnSp macro="">
      <xdr:nvCxnSpPr>
        <xdr:cNvPr id="463" name="直線コネクタ 462"/>
        <xdr:cNvCxnSpPr/>
      </xdr:nvCxnSpPr>
      <xdr:spPr>
        <a:xfrm flipV="1">
          <a:off x="9639300" y="16176192"/>
          <a:ext cx="838200" cy="3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77998</xdr:rowOff>
    </xdr:from>
    <xdr:to>
      <xdr:col>50</xdr:col>
      <xdr:colOff>114300</xdr:colOff>
      <xdr:row>97</xdr:row>
      <xdr:rowOff>21180</xdr:rowOff>
    </xdr:to>
    <xdr:cxnSp macro="">
      <xdr:nvCxnSpPr>
        <xdr:cNvPr id="466" name="直線コネクタ 465"/>
        <xdr:cNvCxnSpPr/>
      </xdr:nvCxnSpPr>
      <xdr:spPr>
        <a:xfrm flipV="1">
          <a:off x="8750300" y="16537198"/>
          <a:ext cx="889000" cy="1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138519</xdr:rowOff>
    </xdr:from>
    <xdr:to>
      <xdr:col>50</xdr:col>
      <xdr:colOff>165100</xdr:colOff>
      <xdr:row>96</xdr:row>
      <xdr:rowOff>68669</xdr:rowOff>
    </xdr:to>
    <xdr:sp macro="" textlink="">
      <xdr:nvSpPr>
        <xdr:cNvPr id="467" name="フローチャート: 判断 466"/>
        <xdr:cNvSpPr/>
      </xdr:nvSpPr>
      <xdr:spPr>
        <a:xfrm>
          <a:off x="9588500" y="164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85196</xdr:rowOff>
    </xdr:from>
    <xdr:ext cx="534377" cy="259045"/>
    <xdr:sp macro="" textlink="">
      <xdr:nvSpPr>
        <xdr:cNvPr id="468" name="テキスト ボックス 467"/>
        <xdr:cNvSpPr txBox="1"/>
      </xdr:nvSpPr>
      <xdr:spPr>
        <a:xfrm>
          <a:off x="9372111" y="162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21180</xdr:rowOff>
    </xdr:from>
    <xdr:to>
      <xdr:col>45</xdr:col>
      <xdr:colOff>177800</xdr:colOff>
      <xdr:row>97</xdr:row>
      <xdr:rowOff>89624</xdr:rowOff>
    </xdr:to>
    <xdr:cxnSp macro="">
      <xdr:nvCxnSpPr>
        <xdr:cNvPr id="469" name="直線コネクタ 468"/>
        <xdr:cNvCxnSpPr/>
      </xdr:nvCxnSpPr>
      <xdr:spPr>
        <a:xfrm flipV="1">
          <a:off x="7861300" y="16651830"/>
          <a:ext cx="889000" cy="6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161072</xdr:rowOff>
    </xdr:from>
    <xdr:to>
      <xdr:col>46</xdr:col>
      <xdr:colOff>38100</xdr:colOff>
      <xdr:row>96</xdr:row>
      <xdr:rowOff>91222</xdr:rowOff>
    </xdr:to>
    <xdr:sp macro="" textlink="">
      <xdr:nvSpPr>
        <xdr:cNvPr id="470" name="フローチャート: 判断 469"/>
        <xdr:cNvSpPr/>
      </xdr:nvSpPr>
      <xdr:spPr>
        <a:xfrm>
          <a:off x="8699500" y="164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107749</xdr:rowOff>
    </xdr:from>
    <xdr:ext cx="534377" cy="259045"/>
    <xdr:sp macro="" textlink="">
      <xdr:nvSpPr>
        <xdr:cNvPr id="471" name="テキスト ボックス 470"/>
        <xdr:cNvSpPr txBox="1"/>
      </xdr:nvSpPr>
      <xdr:spPr>
        <a:xfrm>
          <a:off x="8483111" y="162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80877</xdr:rowOff>
    </xdr:from>
    <xdr:to>
      <xdr:col>41</xdr:col>
      <xdr:colOff>50800</xdr:colOff>
      <xdr:row>97</xdr:row>
      <xdr:rowOff>89624</xdr:rowOff>
    </xdr:to>
    <xdr:cxnSp macro="">
      <xdr:nvCxnSpPr>
        <xdr:cNvPr id="472" name="直線コネクタ 471"/>
        <xdr:cNvCxnSpPr/>
      </xdr:nvCxnSpPr>
      <xdr:spPr>
        <a:xfrm>
          <a:off x="6972300" y="1671152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111192</xdr:rowOff>
    </xdr:from>
    <xdr:to>
      <xdr:col>41</xdr:col>
      <xdr:colOff>101600</xdr:colOff>
      <xdr:row>96</xdr:row>
      <xdr:rowOff>41342</xdr:rowOff>
    </xdr:to>
    <xdr:sp macro="" textlink="">
      <xdr:nvSpPr>
        <xdr:cNvPr id="473" name="フローチャート: 判断 472"/>
        <xdr:cNvSpPr/>
      </xdr:nvSpPr>
      <xdr:spPr>
        <a:xfrm>
          <a:off x="7810500" y="163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57869</xdr:rowOff>
    </xdr:from>
    <xdr:ext cx="534377" cy="259045"/>
    <xdr:sp macro="" textlink="">
      <xdr:nvSpPr>
        <xdr:cNvPr id="474" name="テキスト ボックス 473"/>
        <xdr:cNvSpPr txBox="1"/>
      </xdr:nvSpPr>
      <xdr:spPr>
        <a:xfrm>
          <a:off x="7594111" y="161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49653</xdr:rowOff>
    </xdr:from>
    <xdr:to>
      <xdr:col>36</xdr:col>
      <xdr:colOff>165100</xdr:colOff>
      <xdr:row>96</xdr:row>
      <xdr:rowOff>151253</xdr:rowOff>
    </xdr:to>
    <xdr:sp macro="" textlink="">
      <xdr:nvSpPr>
        <xdr:cNvPr id="475" name="フローチャート: 判断 474"/>
        <xdr:cNvSpPr/>
      </xdr:nvSpPr>
      <xdr:spPr>
        <a:xfrm>
          <a:off x="6921500" y="16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167780</xdr:rowOff>
    </xdr:from>
    <xdr:ext cx="534377" cy="259045"/>
    <xdr:sp macro="" textlink="">
      <xdr:nvSpPr>
        <xdr:cNvPr id="476" name="テキスト ボックス 475"/>
        <xdr:cNvSpPr txBox="1"/>
      </xdr:nvSpPr>
      <xdr:spPr>
        <a:xfrm>
          <a:off x="6705111" y="162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9092</xdr:rowOff>
    </xdr:from>
    <xdr:to>
      <xdr:col>55</xdr:col>
      <xdr:colOff>50800</xdr:colOff>
      <xdr:row>94</xdr:row>
      <xdr:rowOff>110692</xdr:rowOff>
    </xdr:to>
    <xdr:sp macro="" textlink="">
      <xdr:nvSpPr>
        <xdr:cNvPr id="482" name="楕円 481"/>
        <xdr:cNvSpPr/>
      </xdr:nvSpPr>
      <xdr:spPr>
        <a:xfrm>
          <a:off x="10426700" y="161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31969</xdr:rowOff>
    </xdr:from>
    <xdr:ext cx="599010" cy="259045"/>
    <xdr:sp macro="" textlink="">
      <xdr:nvSpPr>
        <xdr:cNvPr id="483" name="土木費該当値テキスト"/>
        <xdr:cNvSpPr txBox="1"/>
      </xdr:nvSpPr>
      <xdr:spPr>
        <a:xfrm>
          <a:off x="10528300" y="1597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27198</xdr:rowOff>
    </xdr:from>
    <xdr:to>
      <xdr:col>50</xdr:col>
      <xdr:colOff>165100</xdr:colOff>
      <xdr:row>96</xdr:row>
      <xdr:rowOff>128798</xdr:rowOff>
    </xdr:to>
    <xdr:sp macro="" textlink="">
      <xdr:nvSpPr>
        <xdr:cNvPr id="484" name="楕円 483"/>
        <xdr:cNvSpPr/>
      </xdr:nvSpPr>
      <xdr:spPr>
        <a:xfrm>
          <a:off x="9588500" y="164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119925</xdr:rowOff>
    </xdr:from>
    <xdr:ext cx="534377" cy="259045"/>
    <xdr:sp macro="" textlink="">
      <xdr:nvSpPr>
        <xdr:cNvPr id="485" name="テキスト ボックス 484"/>
        <xdr:cNvSpPr txBox="1"/>
      </xdr:nvSpPr>
      <xdr:spPr>
        <a:xfrm>
          <a:off x="9372111" y="165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141830</xdr:rowOff>
    </xdr:from>
    <xdr:to>
      <xdr:col>46</xdr:col>
      <xdr:colOff>38100</xdr:colOff>
      <xdr:row>97</xdr:row>
      <xdr:rowOff>71980</xdr:rowOff>
    </xdr:to>
    <xdr:sp macro="" textlink="">
      <xdr:nvSpPr>
        <xdr:cNvPr id="486" name="楕円 485"/>
        <xdr:cNvSpPr/>
      </xdr:nvSpPr>
      <xdr:spPr>
        <a:xfrm>
          <a:off x="8699500" y="166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63107</xdr:rowOff>
    </xdr:from>
    <xdr:ext cx="534377" cy="259045"/>
    <xdr:sp macro="" textlink="">
      <xdr:nvSpPr>
        <xdr:cNvPr id="487" name="テキスト ボックス 486"/>
        <xdr:cNvSpPr txBox="1"/>
      </xdr:nvSpPr>
      <xdr:spPr>
        <a:xfrm>
          <a:off x="8483111" y="166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38824</xdr:rowOff>
    </xdr:from>
    <xdr:to>
      <xdr:col>41</xdr:col>
      <xdr:colOff>101600</xdr:colOff>
      <xdr:row>97</xdr:row>
      <xdr:rowOff>140424</xdr:rowOff>
    </xdr:to>
    <xdr:sp macro="" textlink="">
      <xdr:nvSpPr>
        <xdr:cNvPr id="488" name="楕円 487"/>
        <xdr:cNvSpPr/>
      </xdr:nvSpPr>
      <xdr:spPr>
        <a:xfrm>
          <a:off x="7810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131551</xdr:rowOff>
    </xdr:from>
    <xdr:ext cx="534377" cy="259045"/>
    <xdr:sp macro="" textlink="">
      <xdr:nvSpPr>
        <xdr:cNvPr id="489" name="テキスト ボックス 488"/>
        <xdr:cNvSpPr txBox="1"/>
      </xdr:nvSpPr>
      <xdr:spPr>
        <a:xfrm>
          <a:off x="7594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30077</xdr:rowOff>
    </xdr:from>
    <xdr:to>
      <xdr:col>36</xdr:col>
      <xdr:colOff>165100</xdr:colOff>
      <xdr:row>97</xdr:row>
      <xdr:rowOff>131677</xdr:rowOff>
    </xdr:to>
    <xdr:sp macro="" textlink="">
      <xdr:nvSpPr>
        <xdr:cNvPr id="490" name="楕円 489"/>
        <xdr:cNvSpPr/>
      </xdr:nvSpPr>
      <xdr:spPr>
        <a:xfrm>
          <a:off x="6921500" y="1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122804</xdr:rowOff>
    </xdr:from>
    <xdr:ext cx="534377" cy="259045"/>
    <xdr:sp macro="" textlink="">
      <xdr:nvSpPr>
        <xdr:cNvPr id="491" name="テキスト ボックス 490"/>
        <xdr:cNvSpPr txBox="1"/>
      </xdr:nvSpPr>
      <xdr:spPr>
        <a:xfrm>
          <a:off x="6705111" y="167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145600</xdr:rowOff>
    </xdr:from>
    <xdr:to>
      <xdr:col>85</xdr:col>
      <xdr:colOff>127000</xdr:colOff>
      <xdr:row>37</xdr:row>
      <xdr:rowOff>160960</xdr:rowOff>
    </xdr:to>
    <xdr:cxnSp macro="">
      <xdr:nvCxnSpPr>
        <xdr:cNvPr id="522" name="直線コネクタ 521"/>
        <xdr:cNvCxnSpPr/>
      </xdr:nvCxnSpPr>
      <xdr:spPr>
        <a:xfrm>
          <a:off x="15481300" y="6489250"/>
          <a:ext cx="8382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145600</xdr:rowOff>
    </xdr:from>
    <xdr:to>
      <xdr:col>81</xdr:col>
      <xdr:colOff>50800</xdr:colOff>
      <xdr:row>38</xdr:row>
      <xdr:rowOff>9463</xdr:rowOff>
    </xdr:to>
    <xdr:cxnSp macro="">
      <xdr:nvCxnSpPr>
        <xdr:cNvPr id="525" name="直線コネクタ 524"/>
        <xdr:cNvCxnSpPr/>
      </xdr:nvCxnSpPr>
      <xdr:spPr>
        <a:xfrm flipV="1">
          <a:off x="14592300" y="6489250"/>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118378</xdr:rowOff>
    </xdr:from>
    <xdr:to>
      <xdr:col>81</xdr:col>
      <xdr:colOff>101600</xdr:colOff>
      <xdr:row>37</xdr:row>
      <xdr:rowOff>48528</xdr:rowOff>
    </xdr:to>
    <xdr:sp macro="" textlink="">
      <xdr:nvSpPr>
        <xdr:cNvPr id="526" name="フローチャート: 判断 525"/>
        <xdr:cNvSpPr/>
      </xdr:nvSpPr>
      <xdr:spPr>
        <a:xfrm>
          <a:off x="15430500" y="629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65055</xdr:rowOff>
    </xdr:from>
    <xdr:ext cx="534377" cy="259045"/>
    <xdr:sp macro="" textlink="">
      <xdr:nvSpPr>
        <xdr:cNvPr id="527" name="テキスト ボックス 526"/>
        <xdr:cNvSpPr txBox="1"/>
      </xdr:nvSpPr>
      <xdr:spPr>
        <a:xfrm>
          <a:off x="15214111" y="60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9463</xdr:rowOff>
    </xdr:from>
    <xdr:to>
      <xdr:col>76</xdr:col>
      <xdr:colOff>114300</xdr:colOff>
      <xdr:row>38</xdr:row>
      <xdr:rowOff>34500</xdr:rowOff>
    </xdr:to>
    <xdr:cxnSp macro="">
      <xdr:nvCxnSpPr>
        <xdr:cNvPr id="528" name="直線コネクタ 527"/>
        <xdr:cNvCxnSpPr/>
      </xdr:nvCxnSpPr>
      <xdr:spPr>
        <a:xfrm flipV="1">
          <a:off x="13703300" y="6524563"/>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3589</xdr:rowOff>
    </xdr:from>
    <xdr:to>
      <xdr:col>76</xdr:col>
      <xdr:colOff>165100</xdr:colOff>
      <xdr:row>37</xdr:row>
      <xdr:rowOff>105189</xdr:rowOff>
    </xdr:to>
    <xdr:sp macro="" textlink="">
      <xdr:nvSpPr>
        <xdr:cNvPr id="529" name="フローチャート: 判断 528"/>
        <xdr:cNvSpPr/>
      </xdr:nvSpPr>
      <xdr:spPr>
        <a:xfrm>
          <a:off x="14541500" y="63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121716</xdr:rowOff>
    </xdr:from>
    <xdr:ext cx="534377" cy="259045"/>
    <xdr:sp macro="" textlink="">
      <xdr:nvSpPr>
        <xdr:cNvPr id="530" name="テキスト ボックス 529"/>
        <xdr:cNvSpPr txBox="1"/>
      </xdr:nvSpPr>
      <xdr:spPr>
        <a:xfrm>
          <a:off x="14325111" y="61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94611</xdr:rowOff>
    </xdr:from>
    <xdr:to>
      <xdr:col>71</xdr:col>
      <xdr:colOff>177800</xdr:colOff>
      <xdr:row>38</xdr:row>
      <xdr:rowOff>34500</xdr:rowOff>
    </xdr:to>
    <xdr:cxnSp macro="">
      <xdr:nvCxnSpPr>
        <xdr:cNvPr id="531" name="直線コネクタ 530"/>
        <xdr:cNvCxnSpPr/>
      </xdr:nvCxnSpPr>
      <xdr:spPr>
        <a:xfrm>
          <a:off x="12814300" y="6438261"/>
          <a:ext cx="889000" cy="1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40186</xdr:rowOff>
    </xdr:from>
    <xdr:to>
      <xdr:col>72</xdr:col>
      <xdr:colOff>38100</xdr:colOff>
      <xdr:row>37</xdr:row>
      <xdr:rowOff>141786</xdr:rowOff>
    </xdr:to>
    <xdr:sp macro="" textlink="">
      <xdr:nvSpPr>
        <xdr:cNvPr id="532" name="フローチャート: 判断 531"/>
        <xdr:cNvSpPr/>
      </xdr:nvSpPr>
      <xdr:spPr>
        <a:xfrm>
          <a:off x="13652500" y="63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158313</xdr:rowOff>
    </xdr:from>
    <xdr:ext cx="534377" cy="259045"/>
    <xdr:sp macro="" textlink="">
      <xdr:nvSpPr>
        <xdr:cNvPr id="533" name="テキスト ボックス 532"/>
        <xdr:cNvSpPr txBox="1"/>
      </xdr:nvSpPr>
      <xdr:spPr>
        <a:xfrm>
          <a:off x="13436111" y="61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29257</xdr:rowOff>
    </xdr:from>
    <xdr:to>
      <xdr:col>67</xdr:col>
      <xdr:colOff>101600</xdr:colOff>
      <xdr:row>37</xdr:row>
      <xdr:rowOff>130857</xdr:rowOff>
    </xdr:to>
    <xdr:sp macro="" textlink="">
      <xdr:nvSpPr>
        <xdr:cNvPr id="534" name="フローチャート: 判断 533"/>
        <xdr:cNvSpPr/>
      </xdr:nvSpPr>
      <xdr:spPr>
        <a:xfrm>
          <a:off x="127635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147384</xdr:rowOff>
    </xdr:from>
    <xdr:ext cx="534377" cy="259045"/>
    <xdr:sp macro="" textlink="">
      <xdr:nvSpPr>
        <xdr:cNvPr id="535" name="テキスト ボックス 534"/>
        <xdr:cNvSpPr txBox="1"/>
      </xdr:nvSpPr>
      <xdr:spPr>
        <a:xfrm>
          <a:off x="12547111" y="614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110160</xdr:rowOff>
    </xdr:from>
    <xdr:to>
      <xdr:col>85</xdr:col>
      <xdr:colOff>177800</xdr:colOff>
      <xdr:row>38</xdr:row>
      <xdr:rowOff>40310</xdr:rowOff>
    </xdr:to>
    <xdr:sp macro="" textlink="">
      <xdr:nvSpPr>
        <xdr:cNvPr id="541" name="楕円 540"/>
        <xdr:cNvSpPr/>
      </xdr:nvSpPr>
      <xdr:spPr>
        <a:xfrm>
          <a:off x="162687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25087</xdr:rowOff>
    </xdr:from>
    <xdr:ext cx="534377" cy="259045"/>
    <xdr:sp macro="" textlink="">
      <xdr:nvSpPr>
        <xdr:cNvPr id="542" name="消防費該当値テキスト"/>
        <xdr:cNvSpPr txBox="1"/>
      </xdr:nvSpPr>
      <xdr:spPr>
        <a:xfrm>
          <a:off x="16370300" y="63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94800</xdr:rowOff>
    </xdr:from>
    <xdr:to>
      <xdr:col>81</xdr:col>
      <xdr:colOff>101600</xdr:colOff>
      <xdr:row>38</xdr:row>
      <xdr:rowOff>24950</xdr:rowOff>
    </xdr:to>
    <xdr:sp macro="" textlink="">
      <xdr:nvSpPr>
        <xdr:cNvPr id="543" name="楕円 542"/>
        <xdr:cNvSpPr/>
      </xdr:nvSpPr>
      <xdr:spPr>
        <a:xfrm>
          <a:off x="15430500" y="64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16077</xdr:rowOff>
    </xdr:from>
    <xdr:ext cx="534377" cy="259045"/>
    <xdr:sp macro="" textlink="">
      <xdr:nvSpPr>
        <xdr:cNvPr id="544" name="テキスト ボックス 543"/>
        <xdr:cNvSpPr txBox="1"/>
      </xdr:nvSpPr>
      <xdr:spPr>
        <a:xfrm>
          <a:off x="15214111" y="65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130113</xdr:rowOff>
    </xdr:from>
    <xdr:to>
      <xdr:col>76</xdr:col>
      <xdr:colOff>165100</xdr:colOff>
      <xdr:row>38</xdr:row>
      <xdr:rowOff>60263</xdr:rowOff>
    </xdr:to>
    <xdr:sp macro="" textlink="">
      <xdr:nvSpPr>
        <xdr:cNvPr id="545" name="楕円 544"/>
        <xdr:cNvSpPr/>
      </xdr:nvSpPr>
      <xdr:spPr>
        <a:xfrm>
          <a:off x="14541500" y="64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51390</xdr:rowOff>
    </xdr:from>
    <xdr:ext cx="534377" cy="259045"/>
    <xdr:sp macro="" textlink="">
      <xdr:nvSpPr>
        <xdr:cNvPr id="546" name="テキスト ボックス 545"/>
        <xdr:cNvSpPr txBox="1"/>
      </xdr:nvSpPr>
      <xdr:spPr>
        <a:xfrm>
          <a:off x="14325111" y="65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155151</xdr:rowOff>
    </xdr:from>
    <xdr:to>
      <xdr:col>72</xdr:col>
      <xdr:colOff>38100</xdr:colOff>
      <xdr:row>38</xdr:row>
      <xdr:rowOff>85300</xdr:rowOff>
    </xdr:to>
    <xdr:sp macro="" textlink="">
      <xdr:nvSpPr>
        <xdr:cNvPr id="547" name="楕円 546"/>
        <xdr:cNvSpPr/>
      </xdr:nvSpPr>
      <xdr:spPr>
        <a:xfrm>
          <a:off x="13652500" y="6498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76427</xdr:rowOff>
    </xdr:from>
    <xdr:ext cx="534377" cy="259045"/>
    <xdr:sp macro="" textlink="">
      <xdr:nvSpPr>
        <xdr:cNvPr id="548" name="テキスト ボックス 547"/>
        <xdr:cNvSpPr txBox="1"/>
      </xdr:nvSpPr>
      <xdr:spPr>
        <a:xfrm>
          <a:off x="13436111" y="65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43811</xdr:rowOff>
    </xdr:from>
    <xdr:to>
      <xdr:col>67</xdr:col>
      <xdr:colOff>101600</xdr:colOff>
      <xdr:row>37</xdr:row>
      <xdr:rowOff>145411</xdr:rowOff>
    </xdr:to>
    <xdr:sp macro="" textlink="">
      <xdr:nvSpPr>
        <xdr:cNvPr id="549" name="楕円 548"/>
        <xdr:cNvSpPr/>
      </xdr:nvSpPr>
      <xdr:spPr>
        <a:xfrm>
          <a:off x="12763500" y="63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136538</xdr:rowOff>
    </xdr:from>
    <xdr:ext cx="534377" cy="259045"/>
    <xdr:sp macro="" textlink="">
      <xdr:nvSpPr>
        <xdr:cNvPr id="550" name="テキスト ボックス 549"/>
        <xdr:cNvSpPr txBox="1"/>
      </xdr:nvSpPr>
      <xdr:spPr>
        <a:xfrm>
          <a:off x="12547111" y="64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40191</xdr:rowOff>
    </xdr:from>
    <xdr:to>
      <xdr:col>85</xdr:col>
      <xdr:colOff>127000</xdr:colOff>
      <xdr:row>56</xdr:row>
      <xdr:rowOff>105273</xdr:rowOff>
    </xdr:to>
    <xdr:cxnSp macro="">
      <xdr:nvCxnSpPr>
        <xdr:cNvPr id="577" name="直線コネクタ 576"/>
        <xdr:cNvCxnSpPr/>
      </xdr:nvCxnSpPr>
      <xdr:spPr>
        <a:xfrm flipV="1">
          <a:off x="15481300" y="9641391"/>
          <a:ext cx="8382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105273</xdr:rowOff>
    </xdr:from>
    <xdr:to>
      <xdr:col>81</xdr:col>
      <xdr:colOff>50800</xdr:colOff>
      <xdr:row>56</xdr:row>
      <xdr:rowOff>129875</xdr:rowOff>
    </xdr:to>
    <xdr:cxnSp macro="">
      <xdr:nvCxnSpPr>
        <xdr:cNvPr id="580" name="直線コネクタ 579"/>
        <xdr:cNvCxnSpPr/>
      </xdr:nvCxnSpPr>
      <xdr:spPr>
        <a:xfrm flipV="1">
          <a:off x="14592300" y="970647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81" name="フローチャート: 判断 580"/>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82" name="テキスト ボックス 581"/>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129875</xdr:rowOff>
    </xdr:from>
    <xdr:to>
      <xdr:col>76</xdr:col>
      <xdr:colOff>114300</xdr:colOff>
      <xdr:row>57</xdr:row>
      <xdr:rowOff>26026</xdr:rowOff>
    </xdr:to>
    <xdr:cxnSp macro="">
      <xdr:nvCxnSpPr>
        <xdr:cNvPr id="583" name="直線コネクタ 582"/>
        <xdr:cNvCxnSpPr/>
      </xdr:nvCxnSpPr>
      <xdr:spPr>
        <a:xfrm flipV="1">
          <a:off x="13703300" y="9731075"/>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84" name="フローチャート: 判断 583"/>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85" name="テキスト ボックス 584"/>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26026</xdr:rowOff>
    </xdr:from>
    <xdr:to>
      <xdr:col>71</xdr:col>
      <xdr:colOff>177800</xdr:colOff>
      <xdr:row>57</xdr:row>
      <xdr:rowOff>52046</xdr:rowOff>
    </xdr:to>
    <xdr:cxnSp macro="">
      <xdr:nvCxnSpPr>
        <xdr:cNvPr id="586" name="直線コネクタ 585"/>
        <xdr:cNvCxnSpPr/>
      </xdr:nvCxnSpPr>
      <xdr:spPr>
        <a:xfrm flipV="1">
          <a:off x="12814300" y="9798676"/>
          <a:ext cx="8890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87" name="フローチャート: 判断 586"/>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88" name="テキスト ボックス 587"/>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9" name="フローチャート: 判断 588"/>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90" name="テキスト ボックス 589"/>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160841</xdr:rowOff>
    </xdr:from>
    <xdr:to>
      <xdr:col>85</xdr:col>
      <xdr:colOff>177800</xdr:colOff>
      <xdr:row>56</xdr:row>
      <xdr:rowOff>90991</xdr:rowOff>
    </xdr:to>
    <xdr:sp macro="" textlink="">
      <xdr:nvSpPr>
        <xdr:cNvPr id="596" name="楕円 595"/>
        <xdr:cNvSpPr/>
      </xdr:nvSpPr>
      <xdr:spPr>
        <a:xfrm>
          <a:off x="16268700" y="95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139268</xdr:rowOff>
    </xdr:from>
    <xdr:ext cx="534377" cy="259045"/>
    <xdr:sp macro="" textlink="">
      <xdr:nvSpPr>
        <xdr:cNvPr id="597" name="教育費該当値テキスト"/>
        <xdr:cNvSpPr txBox="1"/>
      </xdr:nvSpPr>
      <xdr:spPr>
        <a:xfrm>
          <a:off x="16370300" y="95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54473</xdr:rowOff>
    </xdr:from>
    <xdr:to>
      <xdr:col>81</xdr:col>
      <xdr:colOff>101600</xdr:colOff>
      <xdr:row>56</xdr:row>
      <xdr:rowOff>156073</xdr:rowOff>
    </xdr:to>
    <xdr:sp macro="" textlink="">
      <xdr:nvSpPr>
        <xdr:cNvPr id="598" name="楕円 597"/>
        <xdr:cNvSpPr/>
      </xdr:nvSpPr>
      <xdr:spPr>
        <a:xfrm>
          <a:off x="15430500" y="9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1150</xdr:rowOff>
    </xdr:from>
    <xdr:ext cx="534377" cy="259045"/>
    <xdr:sp macro="" textlink="">
      <xdr:nvSpPr>
        <xdr:cNvPr id="599" name="テキスト ボックス 598"/>
        <xdr:cNvSpPr txBox="1"/>
      </xdr:nvSpPr>
      <xdr:spPr>
        <a:xfrm>
          <a:off x="15214111" y="94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79075</xdr:rowOff>
    </xdr:from>
    <xdr:to>
      <xdr:col>76</xdr:col>
      <xdr:colOff>165100</xdr:colOff>
      <xdr:row>57</xdr:row>
      <xdr:rowOff>9225</xdr:rowOff>
    </xdr:to>
    <xdr:sp macro="" textlink="">
      <xdr:nvSpPr>
        <xdr:cNvPr id="600" name="楕円 599"/>
        <xdr:cNvSpPr/>
      </xdr:nvSpPr>
      <xdr:spPr>
        <a:xfrm>
          <a:off x="14541500" y="96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25752</xdr:rowOff>
    </xdr:from>
    <xdr:ext cx="534377" cy="259045"/>
    <xdr:sp macro="" textlink="">
      <xdr:nvSpPr>
        <xdr:cNvPr id="601" name="テキスト ボックス 600"/>
        <xdr:cNvSpPr txBox="1"/>
      </xdr:nvSpPr>
      <xdr:spPr>
        <a:xfrm>
          <a:off x="14325111" y="94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146676</xdr:rowOff>
    </xdr:from>
    <xdr:to>
      <xdr:col>72</xdr:col>
      <xdr:colOff>38100</xdr:colOff>
      <xdr:row>57</xdr:row>
      <xdr:rowOff>76826</xdr:rowOff>
    </xdr:to>
    <xdr:sp macro="" textlink="">
      <xdr:nvSpPr>
        <xdr:cNvPr id="602" name="楕円 601"/>
        <xdr:cNvSpPr/>
      </xdr:nvSpPr>
      <xdr:spPr>
        <a:xfrm>
          <a:off x="13652500" y="97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67953</xdr:rowOff>
    </xdr:from>
    <xdr:ext cx="534377" cy="259045"/>
    <xdr:sp macro="" textlink="">
      <xdr:nvSpPr>
        <xdr:cNvPr id="603" name="テキスト ボックス 602"/>
        <xdr:cNvSpPr txBox="1"/>
      </xdr:nvSpPr>
      <xdr:spPr>
        <a:xfrm>
          <a:off x="13436111" y="98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1246</xdr:rowOff>
    </xdr:from>
    <xdr:to>
      <xdr:col>67</xdr:col>
      <xdr:colOff>101600</xdr:colOff>
      <xdr:row>57</xdr:row>
      <xdr:rowOff>102846</xdr:rowOff>
    </xdr:to>
    <xdr:sp macro="" textlink="">
      <xdr:nvSpPr>
        <xdr:cNvPr id="604" name="楕円 603"/>
        <xdr:cNvSpPr/>
      </xdr:nvSpPr>
      <xdr:spPr>
        <a:xfrm>
          <a:off x="12763500" y="97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93973</xdr:rowOff>
    </xdr:from>
    <xdr:ext cx="534377" cy="259045"/>
    <xdr:sp macro="" textlink="">
      <xdr:nvSpPr>
        <xdr:cNvPr id="605" name="テキスト ボックス 604"/>
        <xdr:cNvSpPr txBox="1"/>
      </xdr:nvSpPr>
      <xdr:spPr>
        <a:xfrm>
          <a:off x="12547111" y="986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5220</xdr:rowOff>
    </xdr:from>
    <xdr:to>
      <xdr:col>85</xdr:col>
      <xdr:colOff>127000</xdr:colOff>
      <xdr:row>77</xdr:row>
      <xdr:rowOff>164444</xdr:rowOff>
    </xdr:to>
    <xdr:cxnSp macro="">
      <xdr:nvCxnSpPr>
        <xdr:cNvPr id="632" name="直線コネクタ 631"/>
        <xdr:cNvCxnSpPr/>
      </xdr:nvCxnSpPr>
      <xdr:spPr>
        <a:xfrm flipV="1">
          <a:off x="15481300" y="13206870"/>
          <a:ext cx="838200" cy="1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164444</xdr:rowOff>
    </xdr:from>
    <xdr:to>
      <xdr:col>81</xdr:col>
      <xdr:colOff>50800</xdr:colOff>
      <xdr:row>78</xdr:row>
      <xdr:rowOff>59086</xdr:rowOff>
    </xdr:to>
    <xdr:cxnSp macro="">
      <xdr:nvCxnSpPr>
        <xdr:cNvPr id="635" name="直線コネクタ 634"/>
        <xdr:cNvCxnSpPr/>
      </xdr:nvCxnSpPr>
      <xdr:spPr>
        <a:xfrm flipV="1">
          <a:off x="14592300" y="13366094"/>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165683</xdr:rowOff>
    </xdr:from>
    <xdr:to>
      <xdr:col>81</xdr:col>
      <xdr:colOff>101600</xdr:colOff>
      <xdr:row>78</xdr:row>
      <xdr:rowOff>95833</xdr:rowOff>
    </xdr:to>
    <xdr:sp macro="" textlink="">
      <xdr:nvSpPr>
        <xdr:cNvPr id="636" name="フローチャート: 判断 635"/>
        <xdr:cNvSpPr/>
      </xdr:nvSpPr>
      <xdr:spPr>
        <a:xfrm>
          <a:off x="15430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86960</xdr:rowOff>
    </xdr:from>
    <xdr:ext cx="534377" cy="259045"/>
    <xdr:sp macro="" textlink="">
      <xdr:nvSpPr>
        <xdr:cNvPr id="637" name="テキスト ボックス 636"/>
        <xdr:cNvSpPr txBox="1"/>
      </xdr:nvSpPr>
      <xdr:spPr>
        <a:xfrm>
          <a:off x="15214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59086</xdr:rowOff>
    </xdr:from>
    <xdr:to>
      <xdr:col>76</xdr:col>
      <xdr:colOff>114300</xdr:colOff>
      <xdr:row>78</xdr:row>
      <xdr:rowOff>74000</xdr:rowOff>
    </xdr:to>
    <xdr:cxnSp macro="">
      <xdr:nvCxnSpPr>
        <xdr:cNvPr id="638" name="直線コネクタ 637"/>
        <xdr:cNvCxnSpPr/>
      </xdr:nvCxnSpPr>
      <xdr:spPr>
        <a:xfrm flipV="1">
          <a:off x="13703300" y="1343218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8790</xdr:rowOff>
    </xdr:from>
    <xdr:to>
      <xdr:col>76</xdr:col>
      <xdr:colOff>165100</xdr:colOff>
      <xdr:row>78</xdr:row>
      <xdr:rowOff>110390</xdr:rowOff>
    </xdr:to>
    <xdr:sp macro="" textlink="">
      <xdr:nvSpPr>
        <xdr:cNvPr id="639" name="フローチャート: 判断 638"/>
        <xdr:cNvSpPr/>
      </xdr:nvSpPr>
      <xdr:spPr>
        <a:xfrm>
          <a:off x="14541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101517</xdr:rowOff>
    </xdr:from>
    <xdr:ext cx="469744" cy="259045"/>
    <xdr:sp macro="" textlink="">
      <xdr:nvSpPr>
        <xdr:cNvPr id="640" name="テキスト ボックス 639"/>
        <xdr:cNvSpPr txBox="1"/>
      </xdr:nvSpPr>
      <xdr:spPr>
        <a:xfrm>
          <a:off x="14357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74000</xdr:rowOff>
    </xdr:from>
    <xdr:to>
      <xdr:col>71</xdr:col>
      <xdr:colOff>177800</xdr:colOff>
      <xdr:row>78</xdr:row>
      <xdr:rowOff>109122</xdr:rowOff>
    </xdr:to>
    <xdr:cxnSp macro="">
      <xdr:nvCxnSpPr>
        <xdr:cNvPr id="641" name="直線コネクタ 640"/>
        <xdr:cNvCxnSpPr/>
      </xdr:nvCxnSpPr>
      <xdr:spPr>
        <a:xfrm flipV="1">
          <a:off x="12814300" y="13447100"/>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171369</xdr:rowOff>
    </xdr:from>
    <xdr:to>
      <xdr:col>72</xdr:col>
      <xdr:colOff>38100</xdr:colOff>
      <xdr:row>78</xdr:row>
      <xdr:rowOff>101519</xdr:rowOff>
    </xdr:to>
    <xdr:sp macro="" textlink="">
      <xdr:nvSpPr>
        <xdr:cNvPr id="642" name="フローチャート: 判断 641"/>
        <xdr:cNvSpPr/>
      </xdr:nvSpPr>
      <xdr:spPr>
        <a:xfrm>
          <a:off x="13652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118046</xdr:rowOff>
    </xdr:from>
    <xdr:ext cx="469744" cy="259045"/>
    <xdr:sp macro="" textlink="">
      <xdr:nvSpPr>
        <xdr:cNvPr id="643" name="テキスト ボックス 642"/>
        <xdr:cNvSpPr txBox="1"/>
      </xdr:nvSpPr>
      <xdr:spPr>
        <a:xfrm>
          <a:off x="13468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171315</xdr:rowOff>
    </xdr:from>
    <xdr:to>
      <xdr:col>67</xdr:col>
      <xdr:colOff>101600</xdr:colOff>
      <xdr:row>78</xdr:row>
      <xdr:rowOff>101465</xdr:rowOff>
    </xdr:to>
    <xdr:sp macro="" textlink="">
      <xdr:nvSpPr>
        <xdr:cNvPr id="644" name="フローチャート: 判断 643"/>
        <xdr:cNvSpPr/>
      </xdr:nvSpPr>
      <xdr:spPr>
        <a:xfrm>
          <a:off x="12763500" y="133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117992</xdr:rowOff>
    </xdr:from>
    <xdr:ext cx="469744" cy="259045"/>
    <xdr:sp macro="" textlink="">
      <xdr:nvSpPr>
        <xdr:cNvPr id="645" name="テキスト ボックス 644"/>
        <xdr:cNvSpPr txBox="1"/>
      </xdr:nvSpPr>
      <xdr:spPr>
        <a:xfrm>
          <a:off x="12579428" y="131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125870</xdr:rowOff>
    </xdr:from>
    <xdr:to>
      <xdr:col>85</xdr:col>
      <xdr:colOff>177800</xdr:colOff>
      <xdr:row>77</xdr:row>
      <xdr:rowOff>56020</xdr:rowOff>
    </xdr:to>
    <xdr:sp macro="" textlink="">
      <xdr:nvSpPr>
        <xdr:cNvPr id="651" name="楕円 650"/>
        <xdr:cNvSpPr/>
      </xdr:nvSpPr>
      <xdr:spPr>
        <a:xfrm>
          <a:off x="16268700" y="131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148747</xdr:rowOff>
    </xdr:from>
    <xdr:ext cx="534377" cy="259045"/>
    <xdr:sp macro="" textlink="">
      <xdr:nvSpPr>
        <xdr:cNvPr id="652" name="災害復旧費該当値テキスト"/>
        <xdr:cNvSpPr txBox="1"/>
      </xdr:nvSpPr>
      <xdr:spPr>
        <a:xfrm>
          <a:off x="16370300" y="130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113644</xdr:rowOff>
    </xdr:from>
    <xdr:to>
      <xdr:col>81</xdr:col>
      <xdr:colOff>101600</xdr:colOff>
      <xdr:row>78</xdr:row>
      <xdr:rowOff>43794</xdr:rowOff>
    </xdr:to>
    <xdr:sp macro="" textlink="">
      <xdr:nvSpPr>
        <xdr:cNvPr id="653" name="楕円 652"/>
        <xdr:cNvSpPr/>
      </xdr:nvSpPr>
      <xdr:spPr>
        <a:xfrm>
          <a:off x="15430500" y="133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60321</xdr:rowOff>
    </xdr:from>
    <xdr:ext cx="534377" cy="259045"/>
    <xdr:sp macro="" textlink="">
      <xdr:nvSpPr>
        <xdr:cNvPr id="654" name="テキスト ボックス 653"/>
        <xdr:cNvSpPr txBox="1"/>
      </xdr:nvSpPr>
      <xdr:spPr>
        <a:xfrm>
          <a:off x="15214111" y="130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8286</xdr:rowOff>
    </xdr:from>
    <xdr:to>
      <xdr:col>76</xdr:col>
      <xdr:colOff>165100</xdr:colOff>
      <xdr:row>78</xdr:row>
      <xdr:rowOff>109886</xdr:rowOff>
    </xdr:to>
    <xdr:sp macro="" textlink="">
      <xdr:nvSpPr>
        <xdr:cNvPr id="655" name="楕円 654"/>
        <xdr:cNvSpPr/>
      </xdr:nvSpPr>
      <xdr:spPr>
        <a:xfrm>
          <a:off x="14541500" y="133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126413</xdr:rowOff>
    </xdr:from>
    <xdr:ext cx="469744" cy="259045"/>
    <xdr:sp macro="" textlink="">
      <xdr:nvSpPr>
        <xdr:cNvPr id="656" name="テキスト ボックス 655"/>
        <xdr:cNvSpPr txBox="1"/>
      </xdr:nvSpPr>
      <xdr:spPr>
        <a:xfrm>
          <a:off x="14357428" y="131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23200</xdr:rowOff>
    </xdr:from>
    <xdr:to>
      <xdr:col>72</xdr:col>
      <xdr:colOff>38100</xdr:colOff>
      <xdr:row>78</xdr:row>
      <xdr:rowOff>124800</xdr:rowOff>
    </xdr:to>
    <xdr:sp macro="" textlink="">
      <xdr:nvSpPr>
        <xdr:cNvPr id="657" name="楕円 656"/>
        <xdr:cNvSpPr/>
      </xdr:nvSpPr>
      <xdr:spPr>
        <a:xfrm>
          <a:off x="13652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115927</xdr:rowOff>
    </xdr:from>
    <xdr:ext cx="469744" cy="259045"/>
    <xdr:sp macro="" textlink="">
      <xdr:nvSpPr>
        <xdr:cNvPr id="658" name="テキスト ボックス 657"/>
        <xdr:cNvSpPr txBox="1"/>
      </xdr:nvSpPr>
      <xdr:spPr>
        <a:xfrm>
          <a:off x="13468428" y="13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58322</xdr:rowOff>
    </xdr:from>
    <xdr:to>
      <xdr:col>67</xdr:col>
      <xdr:colOff>101600</xdr:colOff>
      <xdr:row>78</xdr:row>
      <xdr:rowOff>159922</xdr:rowOff>
    </xdr:to>
    <xdr:sp macro="" textlink="">
      <xdr:nvSpPr>
        <xdr:cNvPr id="659" name="楕円 658"/>
        <xdr:cNvSpPr/>
      </xdr:nvSpPr>
      <xdr:spPr>
        <a:xfrm>
          <a:off x="12763500" y="134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151049</xdr:rowOff>
    </xdr:from>
    <xdr:ext cx="469744" cy="259045"/>
    <xdr:sp macro="" textlink="">
      <xdr:nvSpPr>
        <xdr:cNvPr id="660" name="テキスト ボックス 659"/>
        <xdr:cNvSpPr txBox="1"/>
      </xdr:nvSpPr>
      <xdr:spPr>
        <a:xfrm>
          <a:off x="12579428" y="1352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xdr:rowOff>
    </xdr:from>
    <xdr:to>
      <xdr:col>85</xdr:col>
      <xdr:colOff>127000</xdr:colOff>
      <xdr:row>97</xdr:row>
      <xdr:rowOff>4615</xdr:rowOff>
    </xdr:to>
    <xdr:cxnSp macro="">
      <xdr:nvCxnSpPr>
        <xdr:cNvPr id="687" name="直線コネクタ 686"/>
        <xdr:cNvCxnSpPr/>
      </xdr:nvCxnSpPr>
      <xdr:spPr>
        <a:xfrm>
          <a:off x="15481300" y="16630813"/>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153617</xdr:rowOff>
    </xdr:from>
    <xdr:to>
      <xdr:col>81</xdr:col>
      <xdr:colOff>50800</xdr:colOff>
      <xdr:row>97</xdr:row>
      <xdr:rowOff>163</xdr:rowOff>
    </xdr:to>
    <xdr:cxnSp macro="">
      <xdr:nvCxnSpPr>
        <xdr:cNvPr id="690" name="直線コネクタ 689"/>
        <xdr:cNvCxnSpPr/>
      </xdr:nvCxnSpPr>
      <xdr:spPr>
        <a:xfrm>
          <a:off x="14592300" y="1661281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91" name="フローチャート: 判断 690"/>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92" name="テキスト ボックス 691"/>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142041</xdr:rowOff>
    </xdr:from>
    <xdr:to>
      <xdr:col>76</xdr:col>
      <xdr:colOff>114300</xdr:colOff>
      <xdr:row>96</xdr:row>
      <xdr:rowOff>153617</xdr:rowOff>
    </xdr:to>
    <xdr:cxnSp macro="">
      <xdr:nvCxnSpPr>
        <xdr:cNvPr id="693" name="直線コネクタ 692"/>
        <xdr:cNvCxnSpPr/>
      </xdr:nvCxnSpPr>
      <xdr:spPr>
        <a:xfrm>
          <a:off x="13703300" y="16601241"/>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94" name="フローチャート: 判断 693"/>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95" name="テキスト ボックス 694"/>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111106</xdr:rowOff>
    </xdr:from>
    <xdr:to>
      <xdr:col>71</xdr:col>
      <xdr:colOff>177800</xdr:colOff>
      <xdr:row>96</xdr:row>
      <xdr:rowOff>142041</xdr:rowOff>
    </xdr:to>
    <xdr:cxnSp macro="">
      <xdr:nvCxnSpPr>
        <xdr:cNvPr id="696" name="直線コネクタ 695"/>
        <xdr:cNvCxnSpPr/>
      </xdr:nvCxnSpPr>
      <xdr:spPr>
        <a:xfrm>
          <a:off x="12814300" y="16570306"/>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7" name="フローチャート: 判断 696"/>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98" name="テキスト ボックス 697"/>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9" name="フローチャート: 判断 698"/>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700" name="テキスト ボックス 699"/>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125265</xdr:rowOff>
    </xdr:from>
    <xdr:to>
      <xdr:col>85</xdr:col>
      <xdr:colOff>177800</xdr:colOff>
      <xdr:row>97</xdr:row>
      <xdr:rowOff>55415</xdr:rowOff>
    </xdr:to>
    <xdr:sp macro="" textlink="">
      <xdr:nvSpPr>
        <xdr:cNvPr id="706" name="楕円 705"/>
        <xdr:cNvSpPr/>
      </xdr:nvSpPr>
      <xdr:spPr>
        <a:xfrm>
          <a:off x="16268700" y="165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103692</xdr:rowOff>
    </xdr:from>
    <xdr:ext cx="534377" cy="259045"/>
    <xdr:sp macro="" textlink="">
      <xdr:nvSpPr>
        <xdr:cNvPr id="707" name="公債費該当値テキスト"/>
        <xdr:cNvSpPr txBox="1"/>
      </xdr:nvSpPr>
      <xdr:spPr>
        <a:xfrm>
          <a:off x="16370300" y="165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120813</xdr:rowOff>
    </xdr:from>
    <xdr:to>
      <xdr:col>81</xdr:col>
      <xdr:colOff>101600</xdr:colOff>
      <xdr:row>97</xdr:row>
      <xdr:rowOff>50963</xdr:rowOff>
    </xdr:to>
    <xdr:sp macro="" textlink="">
      <xdr:nvSpPr>
        <xdr:cNvPr id="708" name="楕円 707"/>
        <xdr:cNvSpPr/>
      </xdr:nvSpPr>
      <xdr:spPr>
        <a:xfrm>
          <a:off x="15430500" y="165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42090</xdr:rowOff>
    </xdr:from>
    <xdr:ext cx="534377" cy="259045"/>
    <xdr:sp macro="" textlink="">
      <xdr:nvSpPr>
        <xdr:cNvPr id="709" name="テキスト ボックス 708"/>
        <xdr:cNvSpPr txBox="1"/>
      </xdr:nvSpPr>
      <xdr:spPr>
        <a:xfrm>
          <a:off x="15214111" y="1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102817</xdr:rowOff>
    </xdr:from>
    <xdr:to>
      <xdr:col>76</xdr:col>
      <xdr:colOff>165100</xdr:colOff>
      <xdr:row>97</xdr:row>
      <xdr:rowOff>32967</xdr:rowOff>
    </xdr:to>
    <xdr:sp macro="" textlink="">
      <xdr:nvSpPr>
        <xdr:cNvPr id="710" name="楕円 709"/>
        <xdr:cNvSpPr/>
      </xdr:nvSpPr>
      <xdr:spPr>
        <a:xfrm>
          <a:off x="14541500" y="165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24094</xdr:rowOff>
    </xdr:from>
    <xdr:ext cx="534377" cy="259045"/>
    <xdr:sp macro="" textlink="">
      <xdr:nvSpPr>
        <xdr:cNvPr id="711" name="テキスト ボックス 710"/>
        <xdr:cNvSpPr txBox="1"/>
      </xdr:nvSpPr>
      <xdr:spPr>
        <a:xfrm>
          <a:off x="14325111" y="1665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91241</xdr:rowOff>
    </xdr:from>
    <xdr:to>
      <xdr:col>72</xdr:col>
      <xdr:colOff>38100</xdr:colOff>
      <xdr:row>97</xdr:row>
      <xdr:rowOff>21391</xdr:rowOff>
    </xdr:to>
    <xdr:sp macro="" textlink="">
      <xdr:nvSpPr>
        <xdr:cNvPr id="712" name="楕円 711"/>
        <xdr:cNvSpPr/>
      </xdr:nvSpPr>
      <xdr:spPr>
        <a:xfrm>
          <a:off x="13652500" y="165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37918</xdr:rowOff>
    </xdr:from>
    <xdr:ext cx="534377" cy="259045"/>
    <xdr:sp macro="" textlink="">
      <xdr:nvSpPr>
        <xdr:cNvPr id="713" name="テキスト ボックス 712"/>
        <xdr:cNvSpPr txBox="1"/>
      </xdr:nvSpPr>
      <xdr:spPr>
        <a:xfrm>
          <a:off x="13436111" y="163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60306</xdr:rowOff>
    </xdr:from>
    <xdr:to>
      <xdr:col>67</xdr:col>
      <xdr:colOff>101600</xdr:colOff>
      <xdr:row>96</xdr:row>
      <xdr:rowOff>161906</xdr:rowOff>
    </xdr:to>
    <xdr:sp macro="" textlink="">
      <xdr:nvSpPr>
        <xdr:cNvPr id="714" name="楕円 713"/>
        <xdr:cNvSpPr/>
      </xdr:nvSpPr>
      <xdr:spPr>
        <a:xfrm>
          <a:off x="12763500" y="165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6983</xdr:rowOff>
    </xdr:from>
    <xdr:ext cx="534377" cy="259045"/>
    <xdr:sp macro="" textlink="">
      <xdr:nvSpPr>
        <xdr:cNvPr id="715" name="テキスト ボックス 714"/>
        <xdr:cNvSpPr txBox="1"/>
      </xdr:nvSpPr>
      <xdr:spPr>
        <a:xfrm>
          <a:off x="12547111" y="162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94996</xdr:rowOff>
    </xdr:from>
    <xdr:to>
      <xdr:col>112</xdr:col>
      <xdr:colOff>38100</xdr:colOff>
      <xdr:row>39</xdr:row>
      <xdr:rowOff>25146</xdr:rowOff>
    </xdr:to>
    <xdr:sp macro="" textlink="">
      <xdr:nvSpPr>
        <xdr:cNvPr id="748" name="フローチャート: 判断 747"/>
        <xdr:cNvSpPr/>
      </xdr:nvSpPr>
      <xdr:spPr>
        <a:xfrm>
          <a:off x="21272500" y="661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41673</xdr:rowOff>
    </xdr:from>
    <xdr:ext cx="378565" cy="259045"/>
    <xdr:sp macro="" textlink="">
      <xdr:nvSpPr>
        <xdr:cNvPr id="749" name="テキスト ボックス 748"/>
        <xdr:cNvSpPr txBox="1"/>
      </xdr:nvSpPr>
      <xdr:spPr>
        <a:xfrm>
          <a:off x="21134017" y="63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123761</xdr:rowOff>
    </xdr:from>
    <xdr:to>
      <xdr:col>107</xdr:col>
      <xdr:colOff>101600</xdr:colOff>
      <xdr:row>39</xdr:row>
      <xdr:rowOff>53911</xdr:rowOff>
    </xdr:to>
    <xdr:sp macro="" textlink="">
      <xdr:nvSpPr>
        <xdr:cNvPr id="751" name="フローチャート: 判断 750"/>
        <xdr:cNvSpPr/>
      </xdr:nvSpPr>
      <xdr:spPr>
        <a:xfrm>
          <a:off x="20383500" y="66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70438</xdr:rowOff>
    </xdr:from>
    <xdr:ext cx="378565" cy="259045"/>
    <xdr:sp macro="" textlink="">
      <xdr:nvSpPr>
        <xdr:cNvPr id="752" name="テキスト ボックス 751"/>
        <xdr:cNvSpPr txBox="1"/>
      </xdr:nvSpPr>
      <xdr:spPr>
        <a:xfrm>
          <a:off x="20245017" y="641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118999</xdr:rowOff>
    </xdr:from>
    <xdr:to>
      <xdr:col>102</xdr:col>
      <xdr:colOff>165100</xdr:colOff>
      <xdr:row>39</xdr:row>
      <xdr:rowOff>49149</xdr:rowOff>
    </xdr:to>
    <xdr:sp macro="" textlink="">
      <xdr:nvSpPr>
        <xdr:cNvPr id="754" name="フローチャート: 判断 753"/>
        <xdr:cNvSpPr/>
      </xdr:nvSpPr>
      <xdr:spPr>
        <a:xfrm>
          <a:off x="19494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65676</xdr:rowOff>
    </xdr:from>
    <xdr:ext cx="378565" cy="259045"/>
    <xdr:sp macro="" textlink="">
      <xdr:nvSpPr>
        <xdr:cNvPr id="755" name="テキスト ボックス 754"/>
        <xdr:cNvSpPr txBox="1"/>
      </xdr:nvSpPr>
      <xdr:spPr>
        <a:xfrm>
          <a:off x="19356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127191</xdr:rowOff>
    </xdr:from>
    <xdr:to>
      <xdr:col>98</xdr:col>
      <xdr:colOff>38100</xdr:colOff>
      <xdr:row>39</xdr:row>
      <xdr:rowOff>57341</xdr:rowOff>
    </xdr:to>
    <xdr:sp macro="" textlink="">
      <xdr:nvSpPr>
        <xdr:cNvPr id="756" name="フローチャート: 判断 755"/>
        <xdr:cNvSpPr/>
      </xdr:nvSpPr>
      <xdr:spPr>
        <a:xfrm>
          <a:off x="186055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73868</xdr:rowOff>
    </xdr:from>
    <xdr:ext cx="378565" cy="259045"/>
    <xdr:sp macro="" textlink="">
      <xdr:nvSpPr>
        <xdr:cNvPr id="757" name="テキスト ボックス 756"/>
        <xdr:cNvSpPr txBox="1"/>
      </xdr:nvSpPr>
      <xdr:spPr>
        <a:xfrm>
          <a:off x="18467017" y="641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円となっている。決算額全体でみると、大野原高原線道路改良事業・塩鶴川渓流保全事業費が令和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年からの繰越により、令和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年経費が増大したことと、町営住宅建て替えに関し、駄地団地建替事業を新たに実施したことが影響している。なお、この事業が今後数年実施されるため、しばらく土木費が増大することが想定される。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年に公共土木災害・農地等災害が多発し、この繰越工事が令和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年度に完了し、経費が大きく膨らんだことが影響している。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以降は引き続き取り崩すことなく、収支を保つことができており、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末で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万円の残高となっている。財政調整基金の標準財政規模に対する割合については、一般的に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程度が望ましいとされているが、本町では概ね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程度を保っており、今後も大幅な増資は考えていない。</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実質収支比率については、望ましいとされる範囲（</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）内の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また、特定目的基金について将来的な庁舎建替え等も考慮し、積立額を昨年度より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230,004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千円増額したため、実質収支・実質単年度収支について昨年度よりも減となり、標準財政規模に占める割合で、実質収支が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ポイント、実質単年度収支が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全ての年度、実質収支に赤字はみられないが、これはほとんどの会計で一般会計からの繰入金に歳入の多くを頼っているためで、特に下水道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（公共下水道事業会計・農業集落排水事業特別会計・漁業集落排水事業特別会計）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は一般会計の依存度が大きくなっている。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水道事業会計は黒字額が増大しているが、これは一般会計からの繰入額を令和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年度までとし（事業費補助等一部繰入金は残る）、その後更新事業を単独で行っていくための財源となるものである。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今後も各会計で赤字がでることはないと思われるが、公営企業化した下水道事業については今後料金見直しを検討するなど、より一層の財政健全化に努める。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をピークに年々減少しているが、進捗中の公共下水道事業特別会計の準元利償還金は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水道会計における更新事業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に係る準元利償還金の増や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福祉組合のごみ処理施設更新に係る起債の償還開始など今後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準元利償還金は増となるが、順次一般会計事業の償還が終了するため、全体としては大きく増減する見込みはない。しかしながら、同時に算入公債費も順次終了していくため実質公債費比率は徐々に高くなる見込みであり、繰上償還の実施や新発債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を占めている一般会計の地方債残高は、新発債の抑制と繰上償還の実施により着実に減少しており、引き続き減少していくことが見込まれる。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を占めている公営企業債等繰入見込額は、公共下水道事業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現在事業進捗中の事業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現在の管路整備事業終了後も、施設設備更新事業が見込まれる上に、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自主財源に乏しいこともあり、マイナス要因となる見込み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充当可能財源については、老朽施設の更新事業など公共施設の適正管理事業への活用が増えてきており、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年度と同水準で推移している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。計画的な事業実施により全体として大きく将来負担比率が増とならないよう配慮していく必要がある。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老朽化している小中学校の改修事業や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事業などの大型事業の財源として教育文化施設整備基金を活用したことにより教育文化施設整備基金が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決算状況により庁舎整備基金に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万円の積立ができた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長期的には、学校施設や公共施設の老朽化に伴う改修事業等の財源として充当していくことで減少傾向になる。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ふるさと創生事業基金：自然保護、スポーツ・保健活動、学習・文化活動、景観保全、歴史・伝統文化の保存、地域産業の育成等まちづくり推進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庁舎整備基金：庁舎の改修、新庁舎建設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教育文化施設整備基金：教育・文化・スポーツ・レクリエーション等の施設の整備、振興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ふるさと創生事業基金：持家奨励補助金や空き家活用促進奨励金、出産祝い金や育児報償金等まちづくり事業として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庁舎整備基金：庁舎整備が検討されており、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小中学校の改修事業等の財源として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ふるさと創生事業基金：まちづくり事業推進のため積み立てを行っていく。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庁舎整備基金：庁舎整備が検討されて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いるため、可能な限り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老朽化している学校施設・文化施設・給食センター等の改修事業等に備え積み立てを行っていく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下水道事業、浄化槽設置及び維持管理補助事業を継続実施していくため、積み立てを行っていく。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利子加蓄及び運用益による増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利子加蓄による増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発債の抑制により、一般会計における地方債残高は減少傾向となっている為、当面の間は積立てを行う予定はない。今後、公共下水道事業進捗に伴う償還額の増や福祉組合のごみ処理場改築工事に伴う借入に係る償還額の増等により実質公債費比率が増となる見込みがあるため、一般会計地方債の繰上げ償還等のために基金の活用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％程度削減するという目標を掲げ、複合化・集約化・廃止等を検討しているが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時点での有形固定資産減価償却率の低下に影響を与えるものがないため、老朽化が進み上昇傾向となっている。数値が高いものとしては、庁舎や学校施設、公営住宅が上げられ、今後施設の更新等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28194</xdr:rowOff>
    </xdr:from>
    <xdr:to>
      <xdr:col>19</xdr:col>
      <xdr:colOff>187325</xdr:colOff>
      <xdr:row>32</xdr:row>
      <xdr:rowOff>129794</xdr:rowOff>
    </xdr:to>
    <xdr:sp macro="" textlink="">
      <xdr:nvSpPr>
        <xdr:cNvPr id="70" name="フローチャート: 判断 69"/>
        <xdr:cNvSpPr/>
      </xdr:nvSpPr>
      <xdr:spPr>
        <a:xfrm>
          <a:off x="4000500" y="62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137033</xdr:rowOff>
    </xdr:from>
    <xdr:to>
      <xdr:col>11</xdr:col>
      <xdr:colOff>187325</xdr:colOff>
      <xdr:row>32</xdr:row>
      <xdr:rowOff>67183</xdr:rowOff>
    </xdr:to>
    <xdr:sp macro="" textlink="">
      <xdr:nvSpPr>
        <xdr:cNvPr id="72" name="フローチャート: 判断 71"/>
        <xdr:cNvSpPr/>
      </xdr:nvSpPr>
      <xdr:spPr>
        <a:xfrm>
          <a:off x="2476500" y="62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91694</xdr:rowOff>
    </xdr:from>
    <xdr:to>
      <xdr:col>7</xdr:col>
      <xdr:colOff>187325</xdr:colOff>
      <xdr:row>32</xdr:row>
      <xdr:rowOff>21844</xdr:rowOff>
    </xdr:to>
    <xdr:sp macro="" textlink="">
      <xdr:nvSpPr>
        <xdr:cNvPr id="73" name="フローチャート: 判断 72"/>
        <xdr:cNvSpPr/>
      </xdr:nvSpPr>
      <xdr:spPr>
        <a:xfrm>
          <a:off x="1714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9" name="楕円 78"/>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123207</xdr:rowOff>
    </xdr:from>
    <xdr:ext cx="405111" cy="259045"/>
    <xdr:sp macro="" textlink="">
      <xdr:nvSpPr>
        <xdr:cNvPr id="80" name="有形固定資産減価償却率該当値テキスト"/>
        <xdr:cNvSpPr txBox="1"/>
      </xdr:nvSpPr>
      <xdr:spPr>
        <a:xfrm>
          <a:off x="4813300"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1" name="楕円 80"/>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151130</xdr:rowOff>
    </xdr:to>
    <xdr:cxnSp macro="">
      <xdr:nvCxnSpPr>
        <xdr:cNvPr id="82" name="直線コネクタ 81"/>
        <xdr:cNvCxnSpPr/>
      </xdr:nvCxnSpPr>
      <xdr:spPr>
        <a:xfrm>
          <a:off x="4051300" y="621601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3" name="楕円 82"/>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129540</xdr:rowOff>
    </xdr:to>
    <xdr:cxnSp macro="">
      <xdr:nvCxnSpPr>
        <xdr:cNvPr id="84" name="直線コネクタ 83"/>
        <xdr:cNvCxnSpPr/>
      </xdr:nvCxnSpPr>
      <xdr:spPr>
        <a:xfrm>
          <a:off x="3289300" y="618363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5" name="楕円 84"/>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97155</xdr:rowOff>
    </xdr:to>
    <xdr:cxnSp macro="">
      <xdr:nvCxnSpPr>
        <xdr:cNvPr id="86" name="直線コネクタ 85"/>
        <xdr:cNvCxnSpPr/>
      </xdr:nvCxnSpPr>
      <xdr:spPr>
        <a:xfrm>
          <a:off x="2527300" y="61512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150876</xdr:rowOff>
    </xdr:from>
    <xdr:to>
      <xdr:col>7</xdr:col>
      <xdr:colOff>187325</xdr:colOff>
      <xdr:row>31</xdr:row>
      <xdr:rowOff>81026</xdr:rowOff>
    </xdr:to>
    <xdr:sp macro="" textlink="">
      <xdr:nvSpPr>
        <xdr:cNvPr id="87" name="楕円 86"/>
        <xdr:cNvSpPr/>
      </xdr:nvSpPr>
      <xdr:spPr>
        <a:xfrm>
          <a:off x="1714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30226</xdr:rowOff>
    </xdr:from>
    <xdr:to>
      <xdr:col>11</xdr:col>
      <xdr:colOff>136525</xdr:colOff>
      <xdr:row>31</xdr:row>
      <xdr:rowOff>64770</xdr:rowOff>
    </xdr:to>
    <xdr:cxnSp macro="">
      <xdr:nvCxnSpPr>
        <xdr:cNvPr id="88" name="直線コネクタ 87"/>
        <xdr:cNvCxnSpPr/>
      </xdr:nvCxnSpPr>
      <xdr:spPr>
        <a:xfrm>
          <a:off x="1765300" y="611670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120921</xdr:rowOff>
    </xdr:from>
    <xdr:ext cx="405111" cy="259045"/>
    <xdr:sp macro="" textlink="">
      <xdr:nvSpPr>
        <xdr:cNvPr id="89" name="n_1aveValue有形固定資産減価償却率"/>
        <xdr:cNvSpPr txBox="1"/>
      </xdr:nvSpPr>
      <xdr:spPr>
        <a:xfrm>
          <a:off x="3836044" y="637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90" name="n_2aveValue有形固定資産減価償却率"/>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91" name="n_3aveValue有形固定資産減価償却率"/>
        <xdr:cNvSpPr txBox="1"/>
      </xdr:nvSpPr>
      <xdr:spPr>
        <a:xfrm>
          <a:off x="2324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12971</xdr:rowOff>
    </xdr:from>
    <xdr:ext cx="405111" cy="259045"/>
    <xdr:sp macro="" textlink="">
      <xdr:nvSpPr>
        <xdr:cNvPr id="92" name="n_4aveValue有形固定資産減価償却率"/>
        <xdr:cNvSpPr txBox="1"/>
      </xdr:nvSpPr>
      <xdr:spPr>
        <a:xfrm>
          <a:off x="1562744" y="627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25417</xdr:rowOff>
    </xdr:from>
    <xdr:ext cx="405111" cy="259045"/>
    <xdr:sp macro="" textlink="">
      <xdr:nvSpPr>
        <xdr:cNvPr id="93" name="n_1mainValue有形固定資産減価償却率"/>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main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5" name="n_3mainValue有形固定資産減価償却率"/>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97553</xdr:rowOff>
    </xdr:from>
    <xdr:ext cx="405111" cy="259045"/>
    <xdr:sp macro="" textlink="">
      <xdr:nvSpPr>
        <xdr:cNvPr id="96" name="n_4mainValue有形固定資産減価償却率"/>
        <xdr:cNvSpPr txBox="1"/>
      </xdr:nvSpPr>
      <xdr:spPr>
        <a:xfrm>
          <a:off x="1562744" y="584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新発債を抑制しており将来負担額が減少しているものの、公共下水道事業による借入増の影響により、公営企業等に係る将来負担額が増加しており類似団体と比べると債務償還比率は高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34" name="フローチャート: 判断 133"/>
        <xdr:cNvSpPr/>
      </xdr:nvSpPr>
      <xdr:spPr>
        <a:xfrm>
          <a:off x="14033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35" name="フローチャート: 判断 134"/>
        <xdr:cNvSpPr/>
      </xdr:nvSpPr>
      <xdr:spPr>
        <a:xfrm>
          <a:off x="13271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36" name="フローチャート: 判断 135"/>
        <xdr:cNvSpPr/>
      </xdr:nvSpPr>
      <xdr:spPr>
        <a:xfrm>
          <a:off x="12509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37" name="フローチャート: 判断 136"/>
        <xdr:cNvSpPr/>
      </xdr:nvSpPr>
      <xdr:spPr>
        <a:xfrm>
          <a:off x="11747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171196</xdr:rowOff>
    </xdr:from>
    <xdr:to>
      <xdr:col>76</xdr:col>
      <xdr:colOff>73025</xdr:colOff>
      <xdr:row>30</xdr:row>
      <xdr:rowOff>101346</xdr:rowOff>
    </xdr:to>
    <xdr:sp macro="" textlink="">
      <xdr:nvSpPr>
        <xdr:cNvPr id="143" name="楕円 142"/>
        <xdr:cNvSpPr/>
      </xdr:nvSpPr>
      <xdr:spPr>
        <a:xfrm>
          <a:off x="1474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149623</xdr:rowOff>
    </xdr:from>
    <xdr:ext cx="469744" cy="259045"/>
    <xdr:sp macro="" textlink="">
      <xdr:nvSpPr>
        <xdr:cNvPr id="144" name="債務償還比率該当値テキスト"/>
        <xdr:cNvSpPr txBox="1"/>
      </xdr:nvSpPr>
      <xdr:spPr>
        <a:xfrm>
          <a:off x="14846300" y="58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166143</xdr:rowOff>
    </xdr:from>
    <xdr:to>
      <xdr:col>72</xdr:col>
      <xdr:colOff>123825</xdr:colOff>
      <xdr:row>31</xdr:row>
      <xdr:rowOff>96293</xdr:rowOff>
    </xdr:to>
    <xdr:sp macro="" textlink="">
      <xdr:nvSpPr>
        <xdr:cNvPr id="145" name="楕円 144"/>
        <xdr:cNvSpPr/>
      </xdr:nvSpPr>
      <xdr:spPr>
        <a:xfrm>
          <a:off x="14033500" y="60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50546</xdr:rowOff>
    </xdr:from>
    <xdr:to>
      <xdr:col>76</xdr:col>
      <xdr:colOff>22225</xdr:colOff>
      <xdr:row>31</xdr:row>
      <xdr:rowOff>45493</xdr:rowOff>
    </xdr:to>
    <xdr:cxnSp macro="">
      <xdr:nvCxnSpPr>
        <xdr:cNvPr id="146" name="直線コネクタ 145"/>
        <xdr:cNvCxnSpPr/>
      </xdr:nvCxnSpPr>
      <xdr:spPr>
        <a:xfrm flipV="1">
          <a:off x="14084300" y="5965571"/>
          <a:ext cx="711200" cy="1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122074</xdr:rowOff>
    </xdr:from>
    <xdr:to>
      <xdr:col>68</xdr:col>
      <xdr:colOff>123825</xdr:colOff>
      <xdr:row>32</xdr:row>
      <xdr:rowOff>52224</xdr:rowOff>
    </xdr:to>
    <xdr:sp macro="" textlink="">
      <xdr:nvSpPr>
        <xdr:cNvPr id="147" name="楕円 146"/>
        <xdr:cNvSpPr/>
      </xdr:nvSpPr>
      <xdr:spPr>
        <a:xfrm>
          <a:off x="13271500" y="62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45493</xdr:rowOff>
    </xdr:from>
    <xdr:to>
      <xdr:col>72</xdr:col>
      <xdr:colOff>73025</xdr:colOff>
      <xdr:row>32</xdr:row>
      <xdr:rowOff>1424</xdr:rowOff>
    </xdr:to>
    <xdr:cxnSp macro="">
      <xdr:nvCxnSpPr>
        <xdr:cNvPr id="148" name="直線コネクタ 147"/>
        <xdr:cNvCxnSpPr/>
      </xdr:nvCxnSpPr>
      <xdr:spPr>
        <a:xfrm flipV="1">
          <a:off x="13322300" y="6131968"/>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71029</xdr:rowOff>
    </xdr:from>
    <xdr:to>
      <xdr:col>64</xdr:col>
      <xdr:colOff>123825</xdr:colOff>
      <xdr:row>32</xdr:row>
      <xdr:rowOff>1179</xdr:rowOff>
    </xdr:to>
    <xdr:sp macro="" textlink="">
      <xdr:nvSpPr>
        <xdr:cNvPr id="149" name="楕円 148"/>
        <xdr:cNvSpPr/>
      </xdr:nvSpPr>
      <xdr:spPr>
        <a:xfrm>
          <a:off x="12509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121829</xdr:rowOff>
    </xdr:from>
    <xdr:to>
      <xdr:col>68</xdr:col>
      <xdr:colOff>73025</xdr:colOff>
      <xdr:row>32</xdr:row>
      <xdr:rowOff>1424</xdr:rowOff>
    </xdr:to>
    <xdr:cxnSp macro="">
      <xdr:nvCxnSpPr>
        <xdr:cNvPr id="150" name="直線コネクタ 149"/>
        <xdr:cNvCxnSpPr/>
      </xdr:nvCxnSpPr>
      <xdr:spPr>
        <a:xfrm>
          <a:off x="12560300" y="6208304"/>
          <a:ext cx="762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82595</xdr:rowOff>
    </xdr:from>
    <xdr:to>
      <xdr:col>60</xdr:col>
      <xdr:colOff>123825</xdr:colOff>
      <xdr:row>32</xdr:row>
      <xdr:rowOff>12745</xdr:rowOff>
    </xdr:to>
    <xdr:sp macro="" textlink="">
      <xdr:nvSpPr>
        <xdr:cNvPr id="151" name="楕円 150"/>
        <xdr:cNvSpPr/>
      </xdr:nvSpPr>
      <xdr:spPr>
        <a:xfrm>
          <a:off x="11747500" y="61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121829</xdr:rowOff>
    </xdr:from>
    <xdr:to>
      <xdr:col>64</xdr:col>
      <xdr:colOff>73025</xdr:colOff>
      <xdr:row>31</xdr:row>
      <xdr:rowOff>133395</xdr:rowOff>
    </xdr:to>
    <xdr:cxnSp macro="">
      <xdr:nvCxnSpPr>
        <xdr:cNvPr id="152" name="直線コネクタ 151"/>
        <xdr:cNvCxnSpPr/>
      </xdr:nvCxnSpPr>
      <xdr:spPr>
        <a:xfrm flipV="1">
          <a:off x="11798300" y="6208304"/>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87493</xdr:rowOff>
    </xdr:from>
    <xdr:ext cx="469744" cy="259045"/>
    <xdr:sp macro="" textlink="">
      <xdr:nvSpPr>
        <xdr:cNvPr id="153" name="n_1aveValue債務償還比率"/>
        <xdr:cNvSpPr txBox="1"/>
      </xdr:nvSpPr>
      <xdr:spPr>
        <a:xfrm>
          <a:off x="138367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143473</xdr:rowOff>
    </xdr:from>
    <xdr:ext cx="469744" cy="259045"/>
    <xdr:sp macro="" textlink="">
      <xdr:nvSpPr>
        <xdr:cNvPr id="154" name="n_2aveValue債務償還比率"/>
        <xdr:cNvSpPr txBox="1"/>
      </xdr:nvSpPr>
      <xdr:spPr>
        <a:xfrm>
          <a:off x="13087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127126</xdr:rowOff>
    </xdr:from>
    <xdr:ext cx="469744" cy="259045"/>
    <xdr:sp macro="" textlink="">
      <xdr:nvSpPr>
        <xdr:cNvPr id="155" name="n_3aveValue債務償還比率"/>
        <xdr:cNvSpPr txBox="1"/>
      </xdr:nvSpPr>
      <xdr:spPr>
        <a:xfrm>
          <a:off x="12325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148870</xdr:rowOff>
    </xdr:from>
    <xdr:ext cx="469744" cy="259045"/>
    <xdr:sp macro="" textlink="">
      <xdr:nvSpPr>
        <xdr:cNvPr id="156" name="n_4aveValue債務償還比率"/>
        <xdr:cNvSpPr txBox="1"/>
      </xdr:nvSpPr>
      <xdr:spPr>
        <a:xfrm>
          <a:off x="11563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87420</xdr:rowOff>
    </xdr:from>
    <xdr:ext cx="469744" cy="259045"/>
    <xdr:sp macro="" textlink="">
      <xdr:nvSpPr>
        <xdr:cNvPr id="157" name="n_1mainValue債務償還比率"/>
        <xdr:cNvSpPr txBox="1"/>
      </xdr:nvSpPr>
      <xdr:spPr>
        <a:xfrm>
          <a:off x="13836727" y="61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43351</xdr:rowOff>
    </xdr:from>
    <xdr:ext cx="469744" cy="259045"/>
    <xdr:sp macro="" textlink="">
      <xdr:nvSpPr>
        <xdr:cNvPr id="158" name="n_2mainValue債務償還比率"/>
        <xdr:cNvSpPr txBox="1"/>
      </xdr:nvSpPr>
      <xdr:spPr>
        <a:xfrm>
          <a:off x="13087427" y="63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163756</xdr:rowOff>
    </xdr:from>
    <xdr:ext cx="469744" cy="259045"/>
    <xdr:sp macro="" textlink="">
      <xdr:nvSpPr>
        <xdr:cNvPr id="159" name="n_3mainValue債務償還比率"/>
        <xdr:cNvSpPr txBox="1"/>
      </xdr:nvSpPr>
      <xdr:spPr>
        <a:xfrm>
          <a:off x="12325427" y="62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3872</xdr:rowOff>
    </xdr:from>
    <xdr:ext cx="469744" cy="259045"/>
    <xdr:sp macro="" textlink="">
      <xdr:nvSpPr>
        <xdr:cNvPr id="160" name="n_4mainValue債務償還比率"/>
        <xdr:cNvSpPr txBox="1"/>
      </xdr:nvSpPr>
      <xdr:spPr>
        <a:xfrm>
          <a:off x="11563427" y="62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165826</xdr:rowOff>
    </xdr:from>
    <xdr:to>
      <xdr:col>15</xdr:col>
      <xdr:colOff>101600</xdr:colOff>
      <xdr:row>39</xdr:row>
      <xdr:rowOff>95976</xdr:rowOff>
    </xdr:to>
    <xdr:sp macro="" textlink="">
      <xdr:nvSpPr>
        <xdr:cNvPr id="66" name="フローチャート: 判断 65"/>
        <xdr:cNvSpPr/>
      </xdr:nvSpPr>
      <xdr:spPr>
        <a:xfrm>
          <a:off x="2857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7" name="フローチャート: 判断 66"/>
        <xdr:cNvSpPr/>
      </xdr:nvSpPr>
      <xdr:spPr>
        <a:xfrm>
          <a:off x="1968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108676</xdr:rowOff>
    </xdr:from>
    <xdr:to>
      <xdr:col>6</xdr:col>
      <xdr:colOff>38100</xdr:colOff>
      <xdr:row>39</xdr:row>
      <xdr:rowOff>38826</xdr:rowOff>
    </xdr:to>
    <xdr:sp macro="" textlink="">
      <xdr:nvSpPr>
        <xdr:cNvPr id="68" name="フローチャート: 判断 67"/>
        <xdr:cNvSpPr/>
      </xdr:nvSpPr>
      <xdr:spPr>
        <a:xfrm>
          <a:off x="1079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95794</xdr:rowOff>
    </xdr:to>
    <xdr:cxnSp macro="">
      <xdr:nvCxnSpPr>
        <xdr:cNvPr id="77" name="直線コネクタ 76"/>
        <xdr:cNvCxnSpPr/>
      </xdr:nvCxnSpPr>
      <xdr:spPr>
        <a:xfrm>
          <a:off x="3797300" y="65880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72934</xdr:rowOff>
    </xdr:to>
    <xdr:cxnSp macro="">
      <xdr:nvCxnSpPr>
        <xdr:cNvPr id="79" name="直線コネクタ 78"/>
        <xdr:cNvCxnSpPr/>
      </xdr:nvCxnSpPr>
      <xdr:spPr>
        <a:xfrm>
          <a:off x="2908300" y="656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45176</xdr:rowOff>
    </xdr:to>
    <xdr:cxnSp macro="">
      <xdr:nvCxnSpPr>
        <xdr:cNvPr id="81" name="直線コネクタ 80"/>
        <xdr:cNvCxnSpPr/>
      </xdr:nvCxnSpPr>
      <xdr:spPr>
        <a:xfrm>
          <a:off x="2019300" y="65341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19050</xdr:rowOff>
    </xdr:to>
    <xdr:cxnSp macro="">
      <xdr:nvCxnSpPr>
        <xdr:cNvPr id="83" name="直線コネクタ 82"/>
        <xdr:cNvCxnSpPr/>
      </xdr:nvCxnSpPr>
      <xdr:spPr>
        <a:xfrm>
          <a:off x="1130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5" name="n_2aveValue【道路】&#10;有形固定資産減価償却率"/>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86" name="n_3aveValue【道路】&#10;有形固定資産減価償却率"/>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87" name="n_4aveValue【道路】&#10;有形固定資産減価償却率"/>
        <xdr:cNvSpPr txBox="1"/>
      </xdr:nvSpPr>
      <xdr:spPr>
        <a:xfrm>
          <a:off x="927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8" name="n_1mainValue【道路】&#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9" name="n_2mainValue【道路】&#10;有形固定資産減価償却率"/>
        <xdr:cNvSpPr txBox="1"/>
      </xdr:nvSpPr>
      <xdr:spPr>
        <a:xfrm>
          <a:off x="2705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90" name="n_3mainValue【道路】&#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115264</xdr:rowOff>
    </xdr:from>
    <xdr:to>
      <xdr:col>50</xdr:col>
      <xdr:colOff>165100</xdr:colOff>
      <xdr:row>42</xdr:row>
      <xdr:rowOff>45414</xdr:rowOff>
    </xdr:to>
    <xdr:sp macro="" textlink="">
      <xdr:nvSpPr>
        <xdr:cNvPr id="122" name="フローチャート: 判断 121"/>
        <xdr:cNvSpPr/>
      </xdr:nvSpPr>
      <xdr:spPr>
        <a:xfrm>
          <a:off x="9588500" y="714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118701</xdr:rowOff>
    </xdr:from>
    <xdr:to>
      <xdr:col>46</xdr:col>
      <xdr:colOff>38100</xdr:colOff>
      <xdr:row>42</xdr:row>
      <xdr:rowOff>48851</xdr:rowOff>
    </xdr:to>
    <xdr:sp macro="" textlink="">
      <xdr:nvSpPr>
        <xdr:cNvPr id="123" name="フローチャート: 判断 122"/>
        <xdr:cNvSpPr/>
      </xdr:nvSpPr>
      <xdr:spPr>
        <a:xfrm>
          <a:off x="8699500" y="71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120510</xdr:rowOff>
    </xdr:from>
    <xdr:to>
      <xdr:col>41</xdr:col>
      <xdr:colOff>101600</xdr:colOff>
      <xdr:row>42</xdr:row>
      <xdr:rowOff>50660</xdr:rowOff>
    </xdr:to>
    <xdr:sp macro="" textlink="">
      <xdr:nvSpPr>
        <xdr:cNvPr id="124" name="フローチャート: 判断 123"/>
        <xdr:cNvSpPr/>
      </xdr:nvSpPr>
      <xdr:spPr>
        <a:xfrm>
          <a:off x="7810500" y="714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119142</xdr:rowOff>
    </xdr:from>
    <xdr:to>
      <xdr:col>36</xdr:col>
      <xdr:colOff>165100</xdr:colOff>
      <xdr:row>42</xdr:row>
      <xdr:rowOff>49292</xdr:rowOff>
    </xdr:to>
    <xdr:sp macro="" textlink="">
      <xdr:nvSpPr>
        <xdr:cNvPr id="125" name="フローチャート: 判断 124"/>
        <xdr:cNvSpPr/>
      </xdr:nvSpPr>
      <xdr:spPr>
        <a:xfrm>
          <a:off x="6921500" y="714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115517</xdr:rowOff>
    </xdr:from>
    <xdr:to>
      <xdr:col>55</xdr:col>
      <xdr:colOff>50800</xdr:colOff>
      <xdr:row>42</xdr:row>
      <xdr:rowOff>45667</xdr:rowOff>
    </xdr:to>
    <xdr:sp macro="" textlink="">
      <xdr:nvSpPr>
        <xdr:cNvPr id="131" name="楕円 130"/>
        <xdr:cNvSpPr/>
      </xdr:nvSpPr>
      <xdr:spPr>
        <a:xfrm>
          <a:off x="10426700" y="71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115970</xdr:rowOff>
    </xdr:from>
    <xdr:to>
      <xdr:col>50</xdr:col>
      <xdr:colOff>165100</xdr:colOff>
      <xdr:row>42</xdr:row>
      <xdr:rowOff>46120</xdr:rowOff>
    </xdr:to>
    <xdr:sp macro="" textlink="">
      <xdr:nvSpPr>
        <xdr:cNvPr id="133" name="楕円 132"/>
        <xdr:cNvSpPr/>
      </xdr:nvSpPr>
      <xdr:spPr>
        <a:xfrm>
          <a:off x="9588500" y="71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166317</xdr:rowOff>
    </xdr:from>
    <xdr:to>
      <xdr:col>55</xdr:col>
      <xdr:colOff>0</xdr:colOff>
      <xdr:row>41</xdr:row>
      <xdr:rowOff>166770</xdr:rowOff>
    </xdr:to>
    <xdr:cxnSp macro="">
      <xdr:nvCxnSpPr>
        <xdr:cNvPr id="134" name="直線コネクタ 133"/>
        <xdr:cNvCxnSpPr/>
      </xdr:nvCxnSpPr>
      <xdr:spPr>
        <a:xfrm flipV="1">
          <a:off x="9639300" y="7195767"/>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116613</xdr:rowOff>
    </xdr:from>
    <xdr:to>
      <xdr:col>46</xdr:col>
      <xdr:colOff>38100</xdr:colOff>
      <xdr:row>42</xdr:row>
      <xdr:rowOff>46763</xdr:rowOff>
    </xdr:to>
    <xdr:sp macro="" textlink="">
      <xdr:nvSpPr>
        <xdr:cNvPr id="135" name="楕円 134"/>
        <xdr:cNvSpPr/>
      </xdr:nvSpPr>
      <xdr:spPr>
        <a:xfrm>
          <a:off x="8699500" y="71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166770</xdr:rowOff>
    </xdr:from>
    <xdr:to>
      <xdr:col>50</xdr:col>
      <xdr:colOff>114300</xdr:colOff>
      <xdr:row>41</xdr:row>
      <xdr:rowOff>167413</xdr:rowOff>
    </xdr:to>
    <xdr:cxnSp macro="">
      <xdr:nvCxnSpPr>
        <xdr:cNvPr id="136" name="直線コネクタ 135"/>
        <xdr:cNvCxnSpPr/>
      </xdr:nvCxnSpPr>
      <xdr:spPr>
        <a:xfrm flipV="1">
          <a:off x="8750300" y="719622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117354</xdr:rowOff>
    </xdr:from>
    <xdr:to>
      <xdr:col>41</xdr:col>
      <xdr:colOff>101600</xdr:colOff>
      <xdr:row>42</xdr:row>
      <xdr:rowOff>47504</xdr:rowOff>
    </xdr:to>
    <xdr:sp macro="" textlink="">
      <xdr:nvSpPr>
        <xdr:cNvPr id="137" name="楕円 136"/>
        <xdr:cNvSpPr/>
      </xdr:nvSpPr>
      <xdr:spPr>
        <a:xfrm>
          <a:off x="7810500" y="71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167413</xdr:rowOff>
    </xdr:from>
    <xdr:to>
      <xdr:col>45</xdr:col>
      <xdr:colOff>177800</xdr:colOff>
      <xdr:row>41</xdr:row>
      <xdr:rowOff>168154</xdr:rowOff>
    </xdr:to>
    <xdr:cxnSp macro="">
      <xdr:nvCxnSpPr>
        <xdr:cNvPr id="138" name="直線コネクタ 137"/>
        <xdr:cNvCxnSpPr/>
      </xdr:nvCxnSpPr>
      <xdr:spPr>
        <a:xfrm flipV="1">
          <a:off x="7861300" y="719686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118156</xdr:rowOff>
    </xdr:from>
    <xdr:to>
      <xdr:col>36</xdr:col>
      <xdr:colOff>165100</xdr:colOff>
      <xdr:row>42</xdr:row>
      <xdr:rowOff>48306</xdr:rowOff>
    </xdr:to>
    <xdr:sp macro="" textlink="">
      <xdr:nvSpPr>
        <xdr:cNvPr id="139" name="楕円 138"/>
        <xdr:cNvSpPr/>
      </xdr:nvSpPr>
      <xdr:spPr>
        <a:xfrm>
          <a:off x="6921500" y="71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168154</xdr:rowOff>
    </xdr:from>
    <xdr:to>
      <xdr:col>41</xdr:col>
      <xdr:colOff>50800</xdr:colOff>
      <xdr:row>41</xdr:row>
      <xdr:rowOff>168956</xdr:rowOff>
    </xdr:to>
    <xdr:cxnSp macro="">
      <xdr:nvCxnSpPr>
        <xdr:cNvPr id="140" name="直線コネクタ 139"/>
        <xdr:cNvCxnSpPr/>
      </xdr:nvCxnSpPr>
      <xdr:spPr>
        <a:xfrm flipV="1">
          <a:off x="6972300" y="719760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61941</xdr:rowOff>
    </xdr:from>
    <xdr:ext cx="534377" cy="259045"/>
    <xdr:sp macro="" textlink="">
      <xdr:nvSpPr>
        <xdr:cNvPr id="141" name="n_1aveValue【道路】&#10;一人当たり延長"/>
        <xdr:cNvSpPr txBox="1"/>
      </xdr:nvSpPr>
      <xdr:spPr>
        <a:xfrm>
          <a:off x="9359411" y="6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39978</xdr:rowOff>
    </xdr:from>
    <xdr:ext cx="534377" cy="259045"/>
    <xdr:sp macro="" textlink="">
      <xdr:nvSpPr>
        <xdr:cNvPr id="142" name="n_2aveValue【道路】&#10;一人当たり延長"/>
        <xdr:cNvSpPr txBox="1"/>
      </xdr:nvSpPr>
      <xdr:spPr>
        <a:xfrm>
          <a:off x="8483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41787</xdr:rowOff>
    </xdr:from>
    <xdr:ext cx="534377" cy="259045"/>
    <xdr:sp macro="" textlink="">
      <xdr:nvSpPr>
        <xdr:cNvPr id="143" name="n_3aveValue【道路】&#10;一人当たり延長"/>
        <xdr:cNvSpPr txBox="1"/>
      </xdr:nvSpPr>
      <xdr:spPr>
        <a:xfrm>
          <a:off x="7594111" y="72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40419</xdr:rowOff>
    </xdr:from>
    <xdr:ext cx="534377" cy="259045"/>
    <xdr:sp macro="" textlink="">
      <xdr:nvSpPr>
        <xdr:cNvPr id="144" name="n_4aveValue【道路】&#10;一人当たり延長"/>
        <xdr:cNvSpPr txBox="1"/>
      </xdr:nvSpPr>
      <xdr:spPr>
        <a:xfrm>
          <a:off x="6705111" y="72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37247</xdr:rowOff>
    </xdr:from>
    <xdr:ext cx="534377" cy="259045"/>
    <xdr:sp macro="" textlink="">
      <xdr:nvSpPr>
        <xdr:cNvPr id="145" name="n_1mainValue【道路】&#10;一人当たり延長"/>
        <xdr:cNvSpPr txBox="1"/>
      </xdr:nvSpPr>
      <xdr:spPr>
        <a:xfrm>
          <a:off x="9359411" y="72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63290</xdr:rowOff>
    </xdr:from>
    <xdr:ext cx="534377" cy="259045"/>
    <xdr:sp macro="" textlink="">
      <xdr:nvSpPr>
        <xdr:cNvPr id="146" name="n_2mainValue【道路】&#10;一人当たり延長"/>
        <xdr:cNvSpPr txBox="1"/>
      </xdr:nvSpPr>
      <xdr:spPr>
        <a:xfrm>
          <a:off x="8483111" y="69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64031</xdr:rowOff>
    </xdr:from>
    <xdr:ext cx="534377" cy="259045"/>
    <xdr:sp macro="" textlink="">
      <xdr:nvSpPr>
        <xdr:cNvPr id="147" name="n_3mainValue【道路】&#10;一人当たり延長"/>
        <xdr:cNvSpPr txBox="1"/>
      </xdr:nvSpPr>
      <xdr:spPr>
        <a:xfrm>
          <a:off x="7594111" y="69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64833</xdr:rowOff>
    </xdr:from>
    <xdr:ext cx="534377" cy="259045"/>
    <xdr:sp macro="" textlink="">
      <xdr:nvSpPr>
        <xdr:cNvPr id="148" name="n_4mainValue【道路】&#10;一人当たり延長"/>
        <xdr:cNvSpPr txBox="1"/>
      </xdr:nvSpPr>
      <xdr:spPr>
        <a:xfrm>
          <a:off x="6705111" y="6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1" name="フローチャート: 判断 180"/>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2" name="フローチャート: 判断 181"/>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3" name="フローチャート: 判断 182"/>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4" name="フローチャート: 判断 183"/>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90" name="楕円 189"/>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65150</xdr:rowOff>
    </xdr:from>
    <xdr:ext cx="405111" cy="259045"/>
    <xdr:sp macro="" textlink="">
      <xdr:nvSpPr>
        <xdr:cNvPr id="191" name="【橋りょう・トンネル】&#10;有形固定資産減価償却率該当値テキスト"/>
        <xdr:cNvSpPr txBox="1"/>
      </xdr:nvSpPr>
      <xdr:spPr>
        <a:xfrm>
          <a:off x="4673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2" name="楕円 191"/>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93073</xdr:rowOff>
    </xdr:to>
    <xdr:cxnSp macro="">
      <xdr:nvCxnSpPr>
        <xdr:cNvPr id="193" name="直線コネクタ 192"/>
        <xdr:cNvCxnSpPr/>
      </xdr:nvCxnSpPr>
      <xdr:spPr>
        <a:xfrm>
          <a:off x="3797300" y="101873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94" name="楕円 193"/>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71846</xdr:rowOff>
    </xdr:to>
    <xdr:cxnSp macro="">
      <xdr:nvCxnSpPr>
        <xdr:cNvPr id="195" name="直線コネクタ 194"/>
        <xdr:cNvCxnSpPr/>
      </xdr:nvCxnSpPr>
      <xdr:spPr>
        <a:xfrm>
          <a:off x="2908300" y="101645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96" name="楕円 195"/>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48985</xdr:rowOff>
    </xdr:to>
    <xdr:cxnSp macro="">
      <xdr:nvCxnSpPr>
        <xdr:cNvPr id="197" name="直線コネクタ 196"/>
        <xdr:cNvCxnSpPr/>
      </xdr:nvCxnSpPr>
      <xdr:spPr>
        <a:xfrm>
          <a:off x="2019300" y="101400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198" name="楕円 197"/>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1633</xdr:rowOff>
    </xdr:from>
    <xdr:to>
      <xdr:col>10</xdr:col>
      <xdr:colOff>114300</xdr:colOff>
      <xdr:row>59</xdr:row>
      <xdr:rowOff>24493</xdr:rowOff>
    </xdr:to>
    <xdr:cxnSp macro="">
      <xdr:nvCxnSpPr>
        <xdr:cNvPr id="199" name="直線コネクタ 198"/>
        <xdr:cNvCxnSpPr/>
      </xdr:nvCxnSpPr>
      <xdr:spPr>
        <a:xfrm>
          <a:off x="1130300" y="1011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0"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1"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2"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3"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4"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205" name="n_2main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206" name="n_3mainValue【橋りょう・トンネ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207" name="n_4mainValue【橋りょう・トンネル】&#10;有形固定資産減価償却率"/>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6" name="フローチャート: 判断 235"/>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7" name="フローチャート: 判断 236"/>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8" name="フローチャート: 判断 237"/>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9" name="フローチャート: 判断 238"/>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5297</xdr:rowOff>
    </xdr:from>
    <xdr:to>
      <xdr:col>55</xdr:col>
      <xdr:colOff>50800</xdr:colOff>
      <xdr:row>61</xdr:row>
      <xdr:rowOff>106897</xdr:rowOff>
    </xdr:to>
    <xdr:sp macro="" textlink="">
      <xdr:nvSpPr>
        <xdr:cNvPr id="245" name="楕円 244"/>
        <xdr:cNvSpPr/>
      </xdr:nvSpPr>
      <xdr:spPr>
        <a:xfrm>
          <a:off x="10426700" y="10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28174</xdr:rowOff>
    </xdr:from>
    <xdr:ext cx="690189" cy="259045"/>
    <xdr:sp macro="" textlink="">
      <xdr:nvSpPr>
        <xdr:cNvPr id="246" name="【橋りょう・トンネル】&#10;一人当たり有形固定資産（償却資産）額該当値テキスト"/>
        <xdr:cNvSpPr txBox="1"/>
      </xdr:nvSpPr>
      <xdr:spPr>
        <a:xfrm>
          <a:off x="10515600" y="10315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12102</xdr:rowOff>
    </xdr:from>
    <xdr:to>
      <xdr:col>50</xdr:col>
      <xdr:colOff>165100</xdr:colOff>
      <xdr:row>61</xdr:row>
      <xdr:rowOff>113702</xdr:rowOff>
    </xdr:to>
    <xdr:sp macro="" textlink="">
      <xdr:nvSpPr>
        <xdr:cNvPr id="247" name="楕円 246"/>
        <xdr:cNvSpPr/>
      </xdr:nvSpPr>
      <xdr:spPr>
        <a:xfrm>
          <a:off x="9588500" y="104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56097</xdr:rowOff>
    </xdr:from>
    <xdr:to>
      <xdr:col>55</xdr:col>
      <xdr:colOff>0</xdr:colOff>
      <xdr:row>61</xdr:row>
      <xdr:rowOff>62902</xdr:rowOff>
    </xdr:to>
    <xdr:cxnSp macro="">
      <xdr:nvCxnSpPr>
        <xdr:cNvPr id="248" name="直線コネクタ 247"/>
        <xdr:cNvCxnSpPr/>
      </xdr:nvCxnSpPr>
      <xdr:spPr>
        <a:xfrm flipV="1">
          <a:off x="9639300" y="10514547"/>
          <a:ext cx="8382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19317</xdr:rowOff>
    </xdr:from>
    <xdr:to>
      <xdr:col>46</xdr:col>
      <xdr:colOff>38100</xdr:colOff>
      <xdr:row>61</xdr:row>
      <xdr:rowOff>120917</xdr:rowOff>
    </xdr:to>
    <xdr:sp macro="" textlink="">
      <xdr:nvSpPr>
        <xdr:cNvPr id="249" name="楕円 248"/>
        <xdr:cNvSpPr/>
      </xdr:nvSpPr>
      <xdr:spPr>
        <a:xfrm>
          <a:off x="8699500" y="104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62902</xdr:rowOff>
    </xdr:from>
    <xdr:to>
      <xdr:col>50</xdr:col>
      <xdr:colOff>114300</xdr:colOff>
      <xdr:row>61</xdr:row>
      <xdr:rowOff>70117</xdr:rowOff>
    </xdr:to>
    <xdr:cxnSp macro="">
      <xdr:nvCxnSpPr>
        <xdr:cNvPr id="250" name="直線コネクタ 249"/>
        <xdr:cNvCxnSpPr/>
      </xdr:nvCxnSpPr>
      <xdr:spPr>
        <a:xfrm flipV="1">
          <a:off x="8750300" y="10521352"/>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26719</xdr:rowOff>
    </xdr:from>
    <xdr:to>
      <xdr:col>41</xdr:col>
      <xdr:colOff>101600</xdr:colOff>
      <xdr:row>61</xdr:row>
      <xdr:rowOff>128319</xdr:rowOff>
    </xdr:to>
    <xdr:sp macro="" textlink="">
      <xdr:nvSpPr>
        <xdr:cNvPr id="251" name="楕円 250"/>
        <xdr:cNvSpPr/>
      </xdr:nvSpPr>
      <xdr:spPr>
        <a:xfrm>
          <a:off x="7810500" y="104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70117</xdr:rowOff>
    </xdr:from>
    <xdr:to>
      <xdr:col>45</xdr:col>
      <xdr:colOff>177800</xdr:colOff>
      <xdr:row>61</xdr:row>
      <xdr:rowOff>77519</xdr:rowOff>
    </xdr:to>
    <xdr:cxnSp macro="">
      <xdr:nvCxnSpPr>
        <xdr:cNvPr id="252" name="直線コネクタ 251"/>
        <xdr:cNvCxnSpPr/>
      </xdr:nvCxnSpPr>
      <xdr:spPr>
        <a:xfrm flipV="1">
          <a:off x="7861300" y="10528567"/>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36550</xdr:rowOff>
    </xdr:from>
    <xdr:to>
      <xdr:col>36</xdr:col>
      <xdr:colOff>165100</xdr:colOff>
      <xdr:row>61</xdr:row>
      <xdr:rowOff>138150</xdr:rowOff>
    </xdr:to>
    <xdr:sp macro="" textlink="">
      <xdr:nvSpPr>
        <xdr:cNvPr id="253" name="楕円 252"/>
        <xdr:cNvSpPr/>
      </xdr:nvSpPr>
      <xdr:spPr>
        <a:xfrm>
          <a:off x="6921500" y="104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77519</xdr:rowOff>
    </xdr:from>
    <xdr:to>
      <xdr:col>41</xdr:col>
      <xdr:colOff>50800</xdr:colOff>
      <xdr:row>61</xdr:row>
      <xdr:rowOff>87350</xdr:rowOff>
    </xdr:to>
    <xdr:cxnSp macro="">
      <xdr:nvCxnSpPr>
        <xdr:cNvPr id="254" name="直線コネクタ 253"/>
        <xdr:cNvCxnSpPr/>
      </xdr:nvCxnSpPr>
      <xdr:spPr>
        <a:xfrm flipV="1">
          <a:off x="6972300" y="10535969"/>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5"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6"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7"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8"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130229</xdr:rowOff>
    </xdr:from>
    <xdr:ext cx="599010" cy="259045"/>
    <xdr:sp macro="" textlink="">
      <xdr:nvSpPr>
        <xdr:cNvPr id="259" name="n_1mainValue【橋りょう・トンネル】&#10;一人当たり有形固定資産（償却資産）額"/>
        <xdr:cNvSpPr txBox="1"/>
      </xdr:nvSpPr>
      <xdr:spPr>
        <a:xfrm>
          <a:off x="9327095" y="102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137444</xdr:rowOff>
    </xdr:from>
    <xdr:ext cx="599010" cy="259045"/>
    <xdr:sp macro="" textlink="">
      <xdr:nvSpPr>
        <xdr:cNvPr id="260" name="n_2mainValue【橋りょう・トンネル】&#10;一人当たり有形固定資産（償却資産）額"/>
        <xdr:cNvSpPr txBox="1"/>
      </xdr:nvSpPr>
      <xdr:spPr>
        <a:xfrm>
          <a:off x="8450795" y="102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144846</xdr:rowOff>
    </xdr:from>
    <xdr:ext cx="599010" cy="259045"/>
    <xdr:sp macro="" textlink="">
      <xdr:nvSpPr>
        <xdr:cNvPr id="261" name="n_3mainValue【橋りょう・トンネル】&#10;一人当たり有形固定資産（償却資産）額"/>
        <xdr:cNvSpPr txBox="1"/>
      </xdr:nvSpPr>
      <xdr:spPr>
        <a:xfrm>
          <a:off x="7561795" y="1026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154677</xdr:rowOff>
    </xdr:from>
    <xdr:ext cx="599010" cy="259045"/>
    <xdr:sp macro="" textlink="">
      <xdr:nvSpPr>
        <xdr:cNvPr id="262" name="n_4mainValue【橋りょう・トンネル】&#10;一人当たり有形固定資産（償却資産）額"/>
        <xdr:cNvSpPr txBox="1"/>
      </xdr:nvSpPr>
      <xdr:spPr>
        <a:xfrm>
          <a:off x="6672795" y="1027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4" name="フローチャート: 判断 293"/>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6" name="フローチャート: 判断 295"/>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7" name="フローチャート: 判断 296"/>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3" name="楕円 302"/>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4"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5" name="楕円 304"/>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7620</xdr:rowOff>
    </xdr:to>
    <xdr:cxnSp macro="">
      <xdr:nvCxnSpPr>
        <xdr:cNvPr id="306" name="直線コネクタ 305"/>
        <xdr:cNvCxnSpPr/>
      </xdr:nvCxnSpPr>
      <xdr:spPr>
        <a:xfrm>
          <a:off x="3797300" y="142246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307" name="楕円 306"/>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165736</xdr:rowOff>
    </xdr:to>
    <xdr:cxnSp macro="">
      <xdr:nvCxnSpPr>
        <xdr:cNvPr id="308" name="直線コネクタ 307"/>
        <xdr:cNvCxnSpPr/>
      </xdr:nvCxnSpPr>
      <xdr:spPr>
        <a:xfrm>
          <a:off x="2908300" y="141922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9" name="楕円 308"/>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133350</xdr:rowOff>
    </xdr:to>
    <xdr:cxnSp macro="">
      <xdr:nvCxnSpPr>
        <xdr:cNvPr id="310" name="直線コネクタ 309"/>
        <xdr:cNvCxnSpPr/>
      </xdr:nvCxnSpPr>
      <xdr:spPr>
        <a:xfrm>
          <a:off x="2019300" y="1415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1" name="楕円 310"/>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100964</xdr:rowOff>
    </xdr:to>
    <xdr:cxnSp macro="">
      <xdr:nvCxnSpPr>
        <xdr:cNvPr id="312" name="直線コネクタ 311"/>
        <xdr:cNvCxnSpPr/>
      </xdr:nvCxnSpPr>
      <xdr:spPr>
        <a:xfrm>
          <a:off x="1130300" y="14127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3"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4"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5"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6"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317" name="n_1mainValue【公営住宅】&#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8"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19" name="n_3mainValue【公営住宅】&#10;有形固定資産減価償却率"/>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20" name="n_4mainValue【公営住宅】&#10;有形固定資産減価償却率"/>
        <xdr:cNvSpPr txBox="1"/>
      </xdr:nvSpPr>
      <xdr:spPr>
        <a:xfrm>
          <a:off x="927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123317</xdr:rowOff>
    </xdr:from>
    <xdr:to>
      <xdr:col>50</xdr:col>
      <xdr:colOff>165100</xdr:colOff>
      <xdr:row>86</xdr:row>
      <xdr:rowOff>53467</xdr:rowOff>
    </xdr:to>
    <xdr:sp macro="" textlink="">
      <xdr:nvSpPr>
        <xdr:cNvPr id="351" name="フローチャート: 判断 350"/>
        <xdr:cNvSpPr/>
      </xdr:nvSpPr>
      <xdr:spPr>
        <a:xfrm>
          <a:off x="9588500" y="1469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132538</xdr:rowOff>
    </xdr:from>
    <xdr:to>
      <xdr:col>46</xdr:col>
      <xdr:colOff>38100</xdr:colOff>
      <xdr:row>86</xdr:row>
      <xdr:rowOff>62688</xdr:rowOff>
    </xdr:to>
    <xdr:sp macro="" textlink="">
      <xdr:nvSpPr>
        <xdr:cNvPr id="352" name="フローチャート: 判断 351"/>
        <xdr:cNvSpPr/>
      </xdr:nvSpPr>
      <xdr:spPr>
        <a:xfrm>
          <a:off x="8699500" y="147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133604</xdr:rowOff>
    </xdr:from>
    <xdr:to>
      <xdr:col>41</xdr:col>
      <xdr:colOff>101600</xdr:colOff>
      <xdr:row>86</xdr:row>
      <xdr:rowOff>63754</xdr:rowOff>
    </xdr:to>
    <xdr:sp macro="" textlink="">
      <xdr:nvSpPr>
        <xdr:cNvPr id="353" name="フローチャート: 判断 352"/>
        <xdr:cNvSpPr/>
      </xdr:nvSpPr>
      <xdr:spPr>
        <a:xfrm>
          <a:off x="7810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133375</xdr:rowOff>
    </xdr:from>
    <xdr:to>
      <xdr:col>36</xdr:col>
      <xdr:colOff>165100</xdr:colOff>
      <xdr:row>86</xdr:row>
      <xdr:rowOff>63525</xdr:rowOff>
    </xdr:to>
    <xdr:sp macro="" textlink="">
      <xdr:nvSpPr>
        <xdr:cNvPr id="354" name="フローチャート: 判断 353"/>
        <xdr:cNvSpPr/>
      </xdr:nvSpPr>
      <xdr:spPr>
        <a:xfrm>
          <a:off x="6921500" y="1470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140843</xdr:rowOff>
    </xdr:from>
    <xdr:to>
      <xdr:col>55</xdr:col>
      <xdr:colOff>50800</xdr:colOff>
      <xdr:row>86</xdr:row>
      <xdr:rowOff>70993</xdr:rowOff>
    </xdr:to>
    <xdr:sp macro="" textlink="">
      <xdr:nvSpPr>
        <xdr:cNvPr id="360" name="楕円 359"/>
        <xdr:cNvSpPr/>
      </xdr:nvSpPr>
      <xdr:spPr>
        <a:xfrm>
          <a:off x="104267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55770</xdr:rowOff>
    </xdr:from>
    <xdr:ext cx="469744" cy="259045"/>
    <xdr:sp macro="" textlink="">
      <xdr:nvSpPr>
        <xdr:cNvPr id="361" name="【公営住宅】&#10;一人当たり面積該当値テキスト"/>
        <xdr:cNvSpPr txBox="1"/>
      </xdr:nvSpPr>
      <xdr:spPr>
        <a:xfrm>
          <a:off x="10515600" y="146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138100</xdr:rowOff>
    </xdr:from>
    <xdr:to>
      <xdr:col>50</xdr:col>
      <xdr:colOff>165100</xdr:colOff>
      <xdr:row>86</xdr:row>
      <xdr:rowOff>68250</xdr:rowOff>
    </xdr:to>
    <xdr:sp macro="" textlink="">
      <xdr:nvSpPr>
        <xdr:cNvPr id="362" name="楕円 361"/>
        <xdr:cNvSpPr/>
      </xdr:nvSpPr>
      <xdr:spPr>
        <a:xfrm>
          <a:off x="9588500" y="147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17450</xdr:rowOff>
    </xdr:from>
    <xdr:to>
      <xdr:col>55</xdr:col>
      <xdr:colOff>0</xdr:colOff>
      <xdr:row>86</xdr:row>
      <xdr:rowOff>20193</xdr:rowOff>
    </xdr:to>
    <xdr:cxnSp macro="">
      <xdr:nvCxnSpPr>
        <xdr:cNvPr id="363" name="直線コネクタ 362"/>
        <xdr:cNvCxnSpPr/>
      </xdr:nvCxnSpPr>
      <xdr:spPr>
        <a:xfrm>
          <a:off x="9639300" y="1476215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139548</xdr:rowOff>
    </xdr:from>
    <xdr:to>
      <xdr:col>46</xdr:col>
      <xdr:colOff>38100</xdr:colOff>
      <xdr:row>86</xdr:row>
      <xdr:rowOff>69698</xdr:rowOff>
    </xdr:to>
    <xdr:sp macro="" textlink="">
      <xdr:nvSpPr>
        <xdr:cNvPr id="364" name="楕円 363"/>
        <xdr:cNvSpPr/>
      </xdr:nvSpPr>
      <xdr:spPr>
        <a:xfrm>
          <a:off x="8699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17450</xdr:rowOff>
    </xdr:from>
    <xdr:to>
      <xdr:col>50</xdr:col>
      <xdr:colOff>114300</xdr:colOff>
      <xdr:row>86</xdr:row>
      <xdr:rowOff>18898</xdr:rowOff>
    </xdr:to>
    <xdr:cxnSp macro="">
      <xdr:nvCxnSpPr>
        <xdr:cNvPr id="365" name="直線コネクタ 364"/>
        <xdr:cNvCxnSpPr/>
      </xdr:nvCxnSpPr>
      <xdr:spPr>
        <a:xfrm flipV="1">
          <a:off x="8750300" y="1476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141148</xdr:rowOff>
    </xdr:from>
    <xdr:to>
      <xdr:col>41</xdr:col>
      <xdr:colOff>101600</xdr:colOff>
      <xdr:row>86</xdr:row>
      <xdr:rowOff>71298</xdr:rowOff>
    </xdr:to>
    <xdr:sp macro="" textlink="">
      <xdr:nvSpPr>
        <xdr:cNvPr id="366" name="楕円 365"/>
        <xdr:cNvSpPr/>
      </xdr:nvSpPr>
      <xdr:spPr>
        <a:xfrm>
          <a:off x="7810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18898</xdr:rowOff>
    </xdr:from>
    <xdr:to>
      <xdr:col>45</xdr:col>
      <xdr:colOff>177800</xdr:colOff>
      <xdr:row>86</xdr:row>
      <xdr:rowOff>20498</xdr:rowOff>
    </xdr:to>
    <xdr:cxnSp macro="">
      <xdr:nvCxnSpPr>
        <xdr:cNvPr id="367" name="直線コネクタ 366"/>
        <xdr:cNvCxnSpPr/>
      </xdr:nvCxnSpPr>
      <xdr:spPr>
        <a:xfrm flipV="1">
          <a:off x="7861300" y="1476359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142977</xdr:rowOff>
    </xdr:from>
    <xdr:to>
      <xdr:col>36</xdr:col>
      <xdr:colOff>165100</xdr:colOff>
      <xdr:row>86</xdr:row>
      <xdr:rowOff>73127</xdr:rowOff>
    </xdr:to>
    <xdr:sp macro="" textlink="">
      <xdr:nvSpPr>
        <xdr:cNvPr id="368" name="楕円 367"/>
        <xdr:cNvSpPr/>
      </xdr:nvSpPr>
      <xdr:spPr>
        <a:xfrm>
          <a:off x="6921500" y="147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20498</xdr:rowOff>
    </xdr:from>
    <xdr:to>
      <xdr:col>41</xdr:col>
      <xdr:colOff>50800</xdr:colOff>
      <xdr:row>86</xdr:row>
      <xdr:rowOff>22327</xdr:rowOff>
    </xdr:to>
    <xdr:cxnSp macro="">
      <xdr:nvCxnSpPr>
        <xdr:cNvPr id="369" name="直線コネクタ 368"/>
        <xdr:cNvCxnSpPr/>
      </xdr:nvCxnSpPr>
      <xdr:spPr>
        <a:xfrm flipV="1">
          <a:off x="6972300" y="147651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69994</xdr:rowOff>
    </xdr:from>
    <xdr:ext cx="469744" cy="259045"/>
    <xdr:sp macro="" textlink="">
      <xdr:nvSpPr>
        <xdr:cNvPr id="370" name="n_1aveValue【公営住宅】&#10;一人当たり面積"/>
        <xdr:cNvSpPr txBox="1"/>
      </xdr:nvSpPr>
      <xdr:spPr>
        <a:xfrm>
          <a:off x="9391727" y="1447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79215</xdr:rowOff>
    </xdr:from>
    <xdr:ext cx="469744" cy="259045"/>
    <xdr:sp macro="" textlink="">
      <xdr:nvSpPr>
        <xdr:cNvPr id="371" name="n_2aveValue【公営住宅】&#10;一人当たり面積"/>
        <xdr:cNvSpPr txBox="1"/>
      </xdr:nvSpPr>
      <xdr:spPr>
        <a:xfrm>
          <a:off x="8515427" y="144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80281</xdr:rowOff>
    </xdr:from>
    <xdr:ext cx="469744" cy="259045"/>
    <xdr:sp macro="" textlink="">
      <xdr:nvSpPr>
        <xdr:cNvPr id="372" name="n_3aveValue【公営住宅】&#10;一人当たり面積"/>
        <xdr:cNvSpPr txBox="1"/>
      </xdr:nvSpPr>
      <xdr:spPr>
        <a:xfrm>
          <a:off x="7626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80052</xdr:rowOff>
    </xdr:from>
    <xdr:ext cx="469744" cy="259045"/>
    <xdr:sp macro="" textlink="">
      <xdr:nvSpPr>
        <xdr:cNvPr id="373" name="n_4aveValue【公営住宅】&#10;一人当たり面積"/>
        <xdr:cNvSpPr txBox="1"/>
      </xdr:nvSpPr>
      <xdr:spPr>
        <a:xfrm>
          <a:off x="6737427" y="144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59377</xdr:rowOff>
    </xdr:from>
    <xdr:ext cx="469744" cy="259045"/>
    <xdr:sp macro="" textlink="">
      <xdr:nvSpPr>
        <xdr:cNvPr id="374" name="n_1mainValue【公営住宅】&#10;一人当たり面積"/>
        <xdr:cNvSpPr txBox="1"/>
      </xdr:nvSpPr>
      <xdr:spPr>
        <a:xfrm>
          <a:off x="9391727" y="148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60825</xdr:rowOff>
    </xdr:from>
    <xdr:ext cx="469744" cy="259045"/>
    <xdr:sp macro="" textlink="">
      <xdr:nvSpPr>
        <xdr:cNvPr id="375" name="n_2mainValue【公営住宅】&#10;一人当たり面積"/>
        <xdr:cNvSpPr txBox="1"/>
      </xdr:nvSpPr>
      <xdr:spPr>
        <a:xfrm>
          <a:off x="8515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62425</xdr:rowOff>
    </xdr:from>
    <xdr:ext cx="469744" cy="259045"/>
    <xdr:sp macro="" textlink="">
      <xdr:nvSpPr>
        <xdr:cNvPr id="376" name="n_3mainValue【公営住宅】&#10;一人当たり面積"/>
        <xdr:cNvSpPr txBox="1"/>
      </xdr:nvSpPr>
      <xdr:spPr>
        <a:xfrm>
          <a:off x="7626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64254</xdr:rowOff>
    </xdr:from>
    <xdr:ext cx="469744" cy="259045"/>
    <xdr:sp macro="" textlink="">
      <xdr:nvSpPr>
        <xdr:cNvPr id="377" name="n_4mainValue【公営住宅】&#10;一人当たり面積"/>
        <xdr:cNvSpPr txBox="1"/>
      </xdr:nvSpPr>
      <xdr:spPr>
        <a:xfrm>
          <a:off x="6737427" y="148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0" name="フローチャート: 判断 409"/>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1" name="フローチャート: 判断 410"/>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2" name="フローチャート: 判断 411"/>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3" name="フローチャート: 判断 412"/>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19" name="楕円 418"/>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20" name="【港湾・漁港】&#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21" name="楕円 420"/>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77832</xdr:rowOff>
    </xdr:to>
    <xdr:cxnSp macro="">
      <xdr:nvCxnSpPr>
        <xdr:cNvPr id="422" name="直線コネクタ 421"/>
        <xdr:cNvCxnSpPr/>
      </xdr:nvCxnSpPr>
      <xdr:spPr>
        <a:xfrm>
          <a:off x="3797300" y="180490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23" name="楕円 422"/>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46808</xdr:rowOff>
    </xdr:to>
    <xdr:cxnSp macro="">
      <xdr:nvCxnSpPr>
        <xdr:cNvPr id="424" name="直線コネクタ 423"/>
        <xdr:cNvCxnSpPr/>
      </xdr:nvCxnSpPr>
      <xdr:spPr>
        <a:xfrm>
          <a:off x="2908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5" name="楕円 424"/>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15784</xdr:rowOff>
    </xdr:to>
    <xdr:cxnSp macro="">
      <xdr:nvCxnSpPr>
        <xdr:cNvPr id="426" name="直線コネクタ 425"/>
        <xdr:cNvCxnSpPr/>
      </xdr:nvCxnSpPr>
      <xdr:spPr>
        <a:xfrm>
          <a:off x="2019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72752</xdr:rowOff>
    </xdr:from>
    <xdr:to>
      <xdr:col>6</xdr:col>
      <xdr:colOff>38100</xdr:colOff>
      <xdr:row>105</xdr:row>
      <xdr:rowOff>2902</xdr:rowOff>
    </xdr:to>
    <xdr:sp macro="" textlink="">
      <xdr:nvSpPr>
        <xdr:cNvPr id="427" name="楕円 426"/>
        <xdr:cNvSpPr/>
      </xdr:nvSpPr>
      <xdr:spPr>
        <a:xfrm>
          <a:off x="1079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123552</xdr:rowOff>
    </xdr:from>
    <xdr:to>
      <xdr:col>10</xdr:col>
      <xdr:colOff>114300</xdr:colOff>
      <xdr:row>104</xdr:row>
      <xdr:rowOff>156211</xdr:rowOff>
    </xdr:to>
    <xdr:cxnSp macro="">
      <xdr:nvCxnSpPr>
        <xdr:cNvPr id="428" name="直線コネクタ 427"/>
        <xdr:cNvCxnSpPr/>
      </xdr:nvCxnSpPr>
      <xdr:spPr>
        <a:xfrm>
          <a:off x="1130300" y="179543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9" name="n_1ave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0" name="n_2ave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1" name="n_3aveValue【港湾・漁港】&#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2" name="n_4aveValue【港湾・漁港】&#10;有形固定資産減価償却率"/>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3" name="n_1mainValue【港湾・漁港】&#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4" name="n_2mainValue【港湾・漁港】&#10;有形固定資産減価償却率"/>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5" name="n_3main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6" name="n_4main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0" name="テキスト ボックス 44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2" name="テキスト ボックス 45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4" name="テキスト ボックス 45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6" name="テキスト ボックス 45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8" name="テキスト ボックス 45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107835</xdr:rowOff>
    </xdr:from>
    <xdr:to>
      <xdr:col>54</xdr:col>
      <xdr:colOff>189865</xdr:colOff>
      <xdr:row>108</xdr:row>
      <xdr:rowOff>152353</xdr:rowOff>
    </xdr:to>
    <xdr:cxnSp macro="">
      <xdr:nvCxnSpPr>
        <xdr:cNvPr id="460" name="直線コネクタ 459"/>
        <xdr:cNvCxnSpPr/>
      </xdr:nvCxnSpPr>
      <xdr:spPr>
        <a:xfrm flipV="1">
          <a:off x="10476865" y="18624435"/>
          <a:ext cx="0" cy="4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92613</xdr:rowOff>
    </xdr:from>
    <xdr:ext cx="469744" cy="259045"/>
    <xdr:sp macro="" textlink="">
      <xdr:nvSpPr>
        <xdr:cNvPr id="461" name="【港湾・漁港】&#10;一人当たり有形固定資産（償却資産）額最小値テキスト"/>
        <xdr:cNvSpPr txBox="1"/>
      </xdr:nvSpPr>
      <xdr:spPr>
        <a:xfrm>
          <a:off x="10515600" y="187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152353</xdr:rowOff>
    </xdr:from>
    <xdr:to>
      <xdr:col>55</xdr:col>
      <xdr:colOff>88900</xdr:colOff>
      <xdr:row>108</xdr:row>
      <xdr:rowOff>152353</xdr:rowOff>
    </xdr:to>
    <xdr:cxnSp macro="">
      <xdr:nvCxnSpPr>
        <xdr:cNvPr id="462" name="直線コネクタ 461"/>
        <xdr:cNvCxnSpPr/>
      </xdr:nvCxnSpPr>
      <xdr:spPr>
        <a:xfrm>
          <a:off x="10388600" y="1866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54512</xdr:rowOff>
    </xdr:from>
    <xdr:ext cx="690189" cy="259045"/>
    <xdr:sp macro="" textlink="">
      <xdr:nvSpPr>
        <xdr:cNvPr id="463" name="【港湾・漁港】&#10;一人当たり有形固定資産（償却資産）額最大値テキスト"/>
        <xdr:cNvSpPr txBox="1"/>
      </xdr:nvSpPr>
      <xdr:spPr>
        <a:xfrm>
          <a:off x="10515600" y="18399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107835</xdr:rowOff>
    </xdr:from>
    <xdr:to>
      <xdr:col>55</xdr:col>
      <xdr:colOff>88900</xdr:colOff>
      <xdr:row>108</xdr:row>
      <xdr:rowOff>107835</xdr:rowOff>
    </xdr:to>
    <xdr:cxnSp macro="">
      <xdr:nvCxnSpPr>
        <xdr:cNvPr id="464" name="直線コネクタ 463"/>
        <xdr:cNvCxnSpPr/>
      </xdr:nvCxnSpPr>
      <xdr:spPr>
        <a:xfrm>
          <a:off x="10388600" y="1862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10063</xdr:rowOff>
    </xdr:from>
    <xdr:ext cx="599010" cy="259045"/>
    <xdr:sp macro="" textlink="">
      <xdr:nvSpPr>
        <xdr:cNvPr id="465" name="【港湾・漁港】&#10;一人当たり有形固定資産（償却資産）額平均値テキスト"/>
        <xdr:cNvSpPr txBox="1"/>
      </xdr:nvSpPr>
      <xdr:spPr>
        <a:xfrm>
          <a:off x="10515600" y="1852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92737</xdr:rowOff>
    </xdr:from>
    <xdr:to>
      <xdr:col>55</xdr:col>
      <xdr:colOff>50800</xdr:colOff>
      <xdr:row>109</xdr:row>
      <xdr:rowOff>22887</xdr:rowOff>
    </xdr:to>
    <xdr:sp macro="" textlink="">
      <xdr:nvSpPr>
        <xdr:cNvPr id="466" name="フローチャート: 判断 465"/>
        <xdr:cNvSpPr/>
      </xdr:nvSpPr>
      <xdr:spPr>
        <a:xfrm>
          <a:off x="10426700" y="1860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91399</xdr:rowOff>
    </xdr:from>
    <xdr:to>
      <xdr:col>50</xdr:col>
      <xdr:colOff>165100</xdr:colOff>
      <xdr:row>109</xdr:row>
      <xdr:rowOff>21549</xdr:rowOff>
    </xdr:to>
    <xdr:sp macro="" textlink="">
      <xdr:nvSpPr>
        <xdr:cNvPr id="467" name="フローチャート: 判断 466"/>
        <xdr:cNvSpPr/>
      </xdr:nvSpPr>
      <xdr:spPr>
        <a:xfrm>
          <a:off x="9588500" y="1860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90288</xdr:rowOff>
    </xdr:from>
    <xdr:to>
      <xdr:col>46</xdr:col>
      <xdr:colOff>38100</xdr:colOff>
      <xdr:row>109</xdr:row>
      <xdr:rowOff>20438</xdr:rowOff>
    </xdr:to>
    <xdr:sp macro="" textlink="">
      <xdr:nvSpPr>
        <xdr:cNvPr id="468" name="フローチャート: 判断 467"/>
        <xdr:cNvSpPr/>
      </xdr:nvSpPr>
      <xdr:spPr>
        <a:xfrm>
          <a:off x="8699500" y="186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92346</xdr:rowOff>
    </xdr:from>
    <xdr:to>
      <xdr:col>41</xdr:col>
      <xdr:colOff>101600</xdr:colOff>
      <xdr:row>109</xdr:row>
      <xdr:rowOff>22496</xdr:rowOff>
    </xdr:to>
    <xdr:sp macro="" textlink="">
      <xdr:nvSpPr>
        <xdr:cNvPr id="469" name="フローチャート: 判断 468"/>
        <xdr:cNvSpPr/>
      </xdr:nvSpPr>
      <xdr:spPr>
        <a:xfrm>
          <a:off x="7810500" y="186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165379</xdr:rowOff>
    </xdr:from>
    <xdr:to>
      <xdr:col>36</xdr:col>
      <xdr:colOff>165100</xdr:colOff>
      <xdr:row>107</xdr:row>
      <xdr:rowOff>95529</xdr:rowOff>
    </xdr:to>
    <xdr:sp macro="" textlink="">
      <xdr:nvSpPr>
        <xdr:cNvPr id="470" name="フローチャート: 判断 469"/>
        <xdr:cNvSpPr/>
      </xdr:nvSpPr>
      <xdr:spPr>
        <a:xfrm>
          <a:off x="6921500" y="1833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100240</xdr:rowOff>
    </xdr:from>
    <xdr:to>
      <xdr:col>55</xdr:col>
      <xdr:colOff>50800</xdr:colOff>
      <xdr:row>109</xdr:row>
      <xdr:rowOff>30390</xdr:rowOff>
    </xdr:to>
    <xdr:sp macro="" textlink="">
      <xdr:nvSpPr>
        <xdr:cNvPr id="476" name="楕円 475"/>
        <xdr:cNvSpPr/>
      </xdr:nvSpPr>
      <xdr:spPr>
        <a:xfrm>
          <a:off x="10426700" y="186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137062</xdr:rowOff>
    </xdr:from>
    <xdr:ext cx="599010" cy="259045"/>
    <xdr:sp macro="" textlink="">
      <xdr:nvSpPr>
        <xdr:cNvPr id="477" name="【港湾・漁港】&#10;一人当たり有形固定資産（償却資産）額該当値テキスト"/>
        <xdr:cNvSpPr txBox="1"/>
      </xdr:nvSpPr>
      <xdr:spPr>
        <a:xfrm>
          <a:off x="10515600" y="186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100256</xdr:rowOff>
    </xdr:from>
    <xdr:to>
      <xdr:col>50</xdr:col>
      <xdr:colOff>165100</xdr:colOff>
      <xdr:row>109</xdr:row>
      <xdr:rowOff>30406</xdr:rowOff>
    </xdr:to>
    <xdr:sp macro="" textlink="">
      <xdr:nvSpPr>
        <xdr:cNvPr id="478" name="楕円 477"/>
        <xdr:cNvSpPr/>
      </xdr:nvSpPr>
      <xdr:spPr>
        <a:xfrm>
          <a:off x="9588500" y="186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151040</xdr:rowOff>
    </xdr:from>
    <xdr:to>
      <xdr:col>55</xdr:col>
      <xdr:colOff>0</xdr:colOff>
      <xdr:row>108</xdr:row>
      <xdr:rowOff>151056</xdr:rowOff>
    </xdr:to>
    <xdr:cxnSp macro="">
      <xdr:nvCxnSpPr>
        <xdr:cNvPr id="479" name="直線コネクタ 478"/>
        <xdr:cNvCxnSpPr/>
      </xdr:nvCxnSpPr>
      <xdr:spPr>
        <a:xfrm flipV="1">
          <a:off x="9639300" y="18667640"/>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100276</xdr:rowOff>
    </xdr:from>
    <xdr:to>
      <xdr:col>46</xdr:col>
      <xdr:colOff>38100</xdr:colOff>
      <xdr:row>109</xdr:row>
      <xdr:rowOff>30426</xdr:rowOff>
    </xdr:to>
    <xdr:sp macro="" textlink="">
      <xdr:nvSpPr>
        <xdr:cNvPr id="480" name="楕円 479"/>
        <xdr:cNvSpPr/>
      </xdr:nvSpPr>
      <xdr:spPr>
        <a:xfrm>
          <a:off x="8699500" y="186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151056</xdr:rowOff>
    </xdr:from>
    <xdr:to>
      <xdr:col>50</xdr:col>
      <xdr:colOff>114300</xdr:colOff>
      <xdr:row>108</xdr:row>
      <xdr:rowOff>151076</xdr:rowOff>
    </xdr:to>
    <xdr:cxnSp macro="">
      <xdr:nvCxnSpPr>
        <xdr:cNvPr id="481" name="直線コネクタ 480"/>
        <xdr:cNvCxnSpPr/>
      </xdr:nvCxnSpPr>
      <xdr:spPr>
        <a:xfrm flipV="1">
          <a:off x="8750300" y="1866765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100298</xdr:rowOff>
    </xdr:from>
    <xdr:to>
      <xdr:col>41</xdr:col>
      <xdr:colOff>101600</xdr:colOff>
      <xdr:row>109</xdr:row>
      <xdr:rowOff>30448</xdr:rowOff>
    </xdr:to>
    <xdr:sp macro="" textlink="">
      <xdr:nvSpPr>
        <xdr:cNvPr id="482" name="楕円 481"/>
        <xdr:cNvSpPr/>
      </xdr:nvSpPr>
      <xdr:spPr>
        <a:xfrm>
          <a:off x="7810500" y="186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151076</xdr:rowOff>
    </xdr:from>
    <xdr:to>
      <xdr:col>45</xdr:col>
      <xdr:colOff>177800</xdr:colOff>
      <xdr:row>108</xdr:row>
      <xdr:rowOff>151098</xdr:rowOff>
    </xdr:to>
    <xdr:cxnSp macro="">
      <xdr:nvCxnSpPr>
        <xdr:cNvPr id="483" name="直線コネクタ 482"/>
        <xdr:cNvCxnSpPr/>
      </xdr:nvCxnSpPr>
      <xdr:spPr>
        <a:xfrm flipV="1">
          <a:off x="7861300" y="1866767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24616</xdr:rowOff>
    </xdr:from>
    <xdr:to>
      <xdr:col>36</xdr:col>
      <xdr:colOff>165100</xdr:colOff>
      <xdr:row>101</xdr:row>
      <xdr:rowOff>126216</xdr:rowOff>
    </xdr:to>
    <xdr:sp macro="" textlink="">
      <xdr:nvSpPr>
        <xdr:cNvPr id="484" name="楕円 483"/>
        <xdr:cNvSpPr/>
      </xdr:nvSpPr>
      <xdr:spPr>
        <a:xfrm>
          <a:off x="6921500" y="17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75416</xdr:rowOff>
    </xdr:from>
    <xdr:to>
      <xdr:col>41</xdr:col>
      <xdr:colOff>50800</xdr:colOff>
      <xdr:row>108</xdr:row>
      <xdr:rowOff>151098</xdr:rowOff>
    </xdr:to>
    <xdr:cxnSp macro="">
      <xdr:nvCxnSpPr>
        <xdr:cNvPr id="485" name="直線コネクタ 484"/>
        <xdr:cNvCxnSpPr/>
      </xdr:nvCxnSpPr>
      <xdr:spPr>
        <a:xfrm>
          <a:off x="6972300" y="17391866"/>
          <a:ext cx="889000" cy="12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38076</xdr:rowOff>
    </xdr:from>
    <xdr:ext cx="599010" cy="259045"/>
    <xdr:sp macro="" textlink="">
      <xdr:nvSpPr>
        <xdr:cNvPr id="486" name="n_1aveValue【港湾・漁港】&#10;一人当たり有形固定資産（償却資産）額"/>
        <xdr:cNvSpPr txBox="1"/>
      </xdr:nvSpPr>
      <xdr:spPr>
        <a:xfrm>
          <a:off x="9327095" y="183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36965</xdr:rowOff>
    </xdr:from>
    <xdr:ext cx="599010" cy="259045"/>
    <xdr:sp macro="" textlink="">
      <xdr:nvSpPr>
        <xdr:cNvPr id="487" name="n_2aveValue【港湾・漁港】&#10;一人当たり有形固定資産（償却資産）額"/>
        <xdr:cNvSpPr txBox="1"/>
      </xdr:nvSpPr>
      <xdr:spPr>
        <a:xfrm>
          <a:off x="8450795" y="1838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39023</xdr:rowOff>
    </xdr:from>
    <xdr:ext cx="599010" cy="259045"/>
    <xdr:sp macro="" textlink="">
      <xdr:nvSpPr>
        <xdr:cNvPr id="488" name="n_3aveValue【港湾・漁港】&#10;一人当たり有形固定資産（償却資産）額"/>
        <xdr:cNvSpPr txBox="1"/>
      </xdr:nvSpPr>
      <xdr:spPr>
        <a:xfrm>
          <a:off x="7561795" y="1838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107</xdr:row>
      <xdr:rowOff>86656</xdr:rowOff>
    </xdr:from>
    <xdr:ext cx="754822" cy="259045"/>
    <xdr:sp macro="" textlink="">
      <xdr:nvSpPr>
        <xdr:cNvPr id="489" name="n_4aveValue【港湾・漁港】&#10;一人当たり有形固定資産（償却資産）額"/>
        <xdr:cNvSpPr txBox="1"/>
      </xdr:nvSpPr>
      <xdr:spPr>
        <a:xfrm>
          <a:off x="6594888" y="1843180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21533</xdr:rowOff>
    </xdr:from>
    <xdr:ext cx="599010" cy="259045"/>
    <xdr:sp macro="" textlink="">
      <xdr:nvSpPr>
        <xdr:cNvPr id="490" name="n_1mainValue【港湾・漁港】&#10;一人当たり有形固定資産（償却資産）額"/>
        <xdr:cNvSpPr txBox="1"/>
      </xdr:nvSpPr>
      <xdr:spPr>
        <a:xfrm>
          <a:off x="9327095" y="187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21553</xdr:rowOff>
    </xdr:from>
    <xdr:ext cx="599010" cy="259045"/>
    <xdr:sp macro="" textlink="">
      <xdr:nvSpPr>
        <xdr:cNvPr id="491" name="n_2mainValue【港湾・漁港】&#10;一人当たり有形固定資産（償却資産）額"/>
        <xdr:cNvSpPr txBox="1"/>
      </xdr:nvSpPr>
      <xdr:spPr>
        <a:xfrm>
          <a:off x="8450795" y="1870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21575</xdr:rowOff>
    </xdr:from>
    <xdr:ext cx="599010" cy="259045"/>
    <xdr:sp macro="" textlink="">
      <xdr:nvSpPr>
        <xdr:cNvPr id="492" name="n_3mainValue【港湾・漁港】&#10;一人当たり有形固定資産（償却資産）額"/>
        <xdr:cNvSpPr txBox="1"/>
      </xdr:nvSpPr>
      <xdr:spPr>
        <a:xfrm>
          <a:off x="7561795"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85572</xdr:colOff>
      <xdr:row>99</xdr:row>
      <xdr:rowOff>142743</xdr:rowOff>
    </xdr:from>
    <xdr:ext cx="819455" cy="259045"/>
    <xdr:sp macro="" textlink="">
      <xdr:nvSpPr>
        <xdr:cNvPr id="493" name="n_4mainValue【港湾・漁港】&#10;一人当たり有形固定資産（償却資産）額"/>
        <xdr:cNvSpPr txBox="1"/>
      </xdr:nvSpPr>
      <xdr:spPr>
        <a:xfrm>
          <a:off x="6562572" y="17116293"/>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4" name="直線コネクタ 533"/>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5"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6" name="直線コネクタ 535"/>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7"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8" name="直線コネクタ 537"/>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9"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0" name="フローチャート: 判断 539"/>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1" name="フローチャート: 判断 540"/>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2" name="フローチャート: 判断 541"/>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3" name="フローチャート: 判断 54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4" name="フローチャート: 判断 543"/>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61595</xdr:rowOff>
    </xdr:from>
    <xdr:to>
      <xdr:col>85</xdr:col>
      <xdr:colOff>177800</xdr:colOff>
      <xdr:row>61</xdr:row>
      <xdr:rowOff>163195</xdr:rowOff>
    </xdr:to>
    <xdr:sp macro="" textlink="">
      <xdr:nvSpPr>
        <xdr:cNvPr id="550" name="楕円 549"/>
        <xdr:cNvSpPr/>
      </xdr:nvSpPr>
      <xdr:spPr>
        <a:xfrm>
          <a:off x="16268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40022</xdr:rowOff>
    </xdr:from>
    <xdr:ext cx="405111" cy="259045"/>
    <xdr:sp macro="" textlink="">
      <xdr:nvSpPr>
        <xdr:cNvPr id="551" name="【学校施設】&#10;有形固定資産減価償却率該当値テキスト"/>
        <xdr:cNvSpPr txBox="1"/>
      </xdr:nvSpPr>
      <xdr:spPr>
        <a:xfrm>
          <a:off x="16357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52" name="楕円 551"/>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112395</xdr:rowOff>
    </xdr:from>
    <xdr:to>
      <xdr:col>85</xdr:col>
      <xdr:colOff>127000</xdr:colOff>
      <xdr:row>61</xdr:row>
      <xdr:rowOff>140970</xdr:rowOff>
    </xdr:to>
    <xdr:cxnSp macro="">
      <xdr:nvCxnSpPr>
        <xdr:cNvPr id="553" name="直線コネクタ 552"/>
        <xdr:cNvCxnSpPr/>
      </xdr:nvCxnSpPr>
      <xdr:spPr>
        <a:xfrm flipV="1">
          <a:off x="15481300" y="105708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554" name="楕円 553"/>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140970</xdr:rowOff>
    </xdr:to>
    <xdr:cxnSp macro="">
      <xdr:nvCxnSpPr>
        <xdr:cNvPr id="555" name="直線コネクタ 554"/>
        <xdr:cNvCxnSpPr/>
      </xdr:nvCxnSpPr>
      <xdr:spPr>
        <a:xfrm>
          <a:off x="14592300" y="1056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6" name="楕円 555"/>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106680</xdr:rowOff>
    </xdr:to>
    <xdr:cxnSp macro="">
      <xdr:nvCxnSpPr>
        <xdr:cNvPr id="557" name="直線コネクタ 556"/>
        <xdr:cNvCxnSpPr/>
      </xdr:nvCxnSpPr>
      <xdr:spPr>
        <a:xfrm>
          <a:off x="13703300" y="10530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558" name="楕円 557"/>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72390</xdr:rowOff>
    </xdr:to>
    <xdr:cxnSp macro="">
      <xdr:nvCxnSpPr>
        <xdr:cNvPr id="559" name="直線コネクタ 558"/>
        <xdr:cNvCxnSpPr/>
      </xdr:nvCxnSpPr>
      <xdr:spPr>
        <a:xfrm>
          <a:off x="12814300" y="10507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0"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1"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2"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3"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11447</xdr:rowOff>
    </xdr:from>
    <xdr:ext cx="405111" cy="259045"/>
    <xdr:sp macro="" textlink="">
      <xdr:nvSpPr>
        <xdr:cNvPr id="564" name="n_1mainValue【学校施設】&#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565" name="n_2mainValue【学校施設】&#10;有形固定資産減価償却率"/>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6"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567" name="n_4mainValue【学校施設】&#10;有形固定資産減価償却率"/>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91" name="直線コネクタ 590"/>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2"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3" name="直線コネクタ 592"/>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4"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5" name="直線コネクタ 594"/>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6"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7" name="フローチャート: 判断 596"/>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1245</xdr:rowOff>
    </xdr:from>
    <xdr:to>
      <xdr:col>112</xdr:col>
      <xdr:colOff>38100</xdr:colOff>
      <xdr:row>63</xdr:row>
      <xdr:rowOff>102845</xdr:rowOff>
    </xdr:to>
    <xdr:sp macro="" textlink="">
      <xdr:nvSpPr>
        <xdr:cNvPr id="598" name="フローチャート: 判断 597"/>
        <xdr:cNvSpPr/>
      </xdr:nvSpPr>
      <xdr:spPr>
        <a:xfrm>
          <a:off x="21272500" y="108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5893</xdr:rowOff>
    </xdr:from>
    <xdr:to>
      <xdr:col>107</xdr:col>
      <xdr:colOff>101600</xdr:colOff>
      <xdr:row>63</xdr:row>
      <xdr:rowOff>107493</xdr:rowOff>
    </xdr:to>
    <xdr:sp macro="" textlink="">
      <xdr:nvSpPr>
        <xdr:cNvPr id="599" name="フローチャート: 判断 598"/>
        <xdr:cNvSpPr/>
      </xdr:nvSpPr>
      <xdr:spPr>
        <a:xfrm>
          <a:off x="20383500" y="108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12979</xdr:rowOff>
    </xdr:from>
    <xdr:to>
      <xdr:col>102</xdr:col>
      <xdr:colOff>165100</xdr:colOff>
      <xdr:row>63</xdr:row>
      <xdr:rowOff>114579</xdr:rowOff>
    </xdr:to>
    <xdr:sp macro="" textlink="">
      <xdr:nvSpPr>
        <xdr:cNvPr id="600" name="フローチャート: 判断 599"/>
        <xdr:cNvSpPr/>
      </xdr:nvSpPr>
      <xdr:spPr>
        <a:xfrm>
          <a:off x="19494500" y="10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13056</xdr:rowOff>
    </xdr:from>
    <xdr:to>
      <xdr:col>98</xdr:col>
      <xdr:colOff>38100</xdr:colOff>
      <xdr:row>63</xdr:row>
      <xdr:rowOff>114656</xdr:rowOff>
    </xdr:to>
    <xdr:sp macro="" textlink="">
      <xdr:nvSpPr>
        <xdr:cNvPr id="601" name="フローチャート: 判断 600"/>
        <xdr:cNvSpPr/>
      </xdr:nvSpPr>
      <xdr:spPr>
        <a:xfrm>
          <a:off x="18605500" y="1081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57709</xdr:rowOff>
    </xdr:from>
    <xdr:to>
      <xdr:col>116</xdr:col>
      <xdr:colOff>114300</xdr:colOff>
      <xdr:row>63</xdr:row>
      <xdr:rowOff>159309</xdr:rowOff>
    </xdr:to>
    <xdr:sp macro="" textlink="">
      <xdr:nvSpPr>
        <xdr:cNvPr id="607" name="楕円 606"/>
        <xdr:cNvSpPr/>
      </xdr:nvSpPr>
      <xdr:spPr>
        <a:xfrm>
          <a:off x="22110700" y="10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144086</xdr:rowOff>
    </xdr:from>
    <xdr:ext cx="469744" cy="259045"/>
    <xdr:sp macro="" textlink="">
      <xdr:nvSpPr>
        <xdr:cNvPr id="608" name="【学校施設】&#10;一人当たり面積該当値テキスト"/>
        <xdr:cNvSpPr txBox="1"/>
      </xdr:nvSpPr>
      <xdr:spPr>
        <a:xfrm>
          <a:off x="22199600" y="107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21819</xdr:rowOff>
    </xdr:from>
    <xdr:to>
      <xdr:col>112</xdr:col>
      <xdr:colOff>38100</xdr:colOff>
      <xdr:row>63</xdr:row>
      <xdr:rowOff>123419</xdr:rowOff>
    </xdr:to>
    <xdr:sp macro="" textlink="">
      <xdr:nvSpPr>
        <xdr:cNvPr id="609" name="楕円 608"/>
        <xdr:cNvSpPr/>
      </xdr:nvSpPr>
      <xdr:spPr>
        <a:xfrm>
          <a:off x="21272500" y="108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72619</xdr:rowOff>
    </xdr:from>
    <xdr:to>
      <xdr:col>116</xdr:col>
      <xdr:colOff>63500</xdr:colOff>
      <xdr:row>63</xdr:row>
      <xdr:rowOff>108509</xdr:rowOff>
    </xdr:to>
    <xdr:cxnSp macro="">
      <xdr:nvCxnSpPr>
        <xdr:cNvPr id="610" name="直線コネクタ 609"/>
        <xdr:cNvCxnSpPr/>
      </xdr:nvCxnSpPr>
      <xdr:spPr>
        <a:xfrm>
          <a:off x="21323300" y="10873969"/>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24485</xdr:rowOff>
    </xdr:from>
    <xdr:to>
      <xdr:col>107</xdr:col>
      <xdr:colOff>101600</xdr:colOff>
      <xdr:row>63</xdr:row>
      <xdr:rowOff>126085</xdr:rowOff>
    </xdr:to>
    <xdr:sp macro="" textlink="">
      <xdr:nvSpPr>
        <xdr:cNvPr id="611" name="楕円 610"/>
        <xdr:cNvSpPr/>
      </xdr:nvSpPr>
      <xdr:spPr>
        <a:xfrm>
          <a:off x="20383500" y="108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72619</xdr:rowOff>
    </xdr:from>
    <xdr:to>
      <xdr:col>111</xdr:col>
      <xdr:colOff>177800</xdr:colOff>
      <xdr:row>63</xdr:row>
      <xdr:rowOff>75285</xdr:rowOff>
    </xdr:to>
    <xdr:cxnSp macro="">
      <xdr:nvCxnSpPr>
        <xdr:cNvPr id="612" name="直線コネクタ 611"/>
        <xdr:cNvCxnSpPr/>
      </xdr:nvCxnSpPr>
      <xdr:spPr>
        <a:xfrm flipV="1">
          <a:off x="20434300" y="1087396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27305</xdr:rowOff>
    </xdr:from>
    <xdr:to>
      <xdr:col>102</xdr:col>
      <xdr:colOff>165100</xdr:colOff>
      <xdr:row>63</xdr:row>
      <xdr:rowOff>128905</xdr:rowOff>
    </xdr:to>
    <xdr:sp macro="" textlink="">
      <xdr:nvSpPr>
        <xdr:cNvPr id="613" name="楕円 612"/>
        <xdr:cNvSpPr/>
      </xdr:nvSpPr>
      <xdr:spPr>
        <a:xfrm>
          <a:off x="19494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75285</xdr:rowOff>
    </xdr:from>
    <xdr:to>
      <xdr:col>107</xdr:col>
      <xdr:colOff>50800</xdr:colOff>
      <xdr:row>63</xdr:row>
      <xdr:rowOff>78105</xdr:rowOff>
    </xdr:to>
    <xdr:cxnSp macro="">
      <xdr:nvCxnSpPr>
        <xdr:cNvPr id="614" name="直線コネクタ 613"/>
        <xdr:cNvCxnSpPr/>
      </xdr:nvCxnSpPr>
      <xdr:spPr>
        <a:xfrm flipV="1">
          <a:off x="19545300" y="1087663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30658</xdr:rowOff>
    </xdr:from>
    <xdr:to>
      <xdr:col>98</xdr:col>
      <xdr:colOff>38100</xdr:colOff>
      <xdr:row>63</xdr:row>
      <xdr:rowOff>132258</xdr:rowOff>
    </xdr:to>
    <xdr:sp macro="" textlink="">
      <xdr:nvSpPr>
        <xdr:cNvPr id="615" name="楕円 614"/>
        <xdr:cNvSpPr/>
      </xdr:nvSpPr>
      <xdr:spPr>
        <a:xfrm>
          <a:off x="18605500" y="108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78105</xdr:rowOff>
    </xdr:from>
    <xdr:to>
      <xdr:col>102</xdr:col>
      <xdr:colOff>114300</xdr:colOff>
      <xdr:row>63</xdr:row>
      <xdr:rowOff>81458</xdr:rowOff>
    </xdr:to>
    <xdr:cxnSp macro="">
      <xdr:nvCxnSpPr>
        <xdr:cNvPr id="616" name="直線コネクタ 615"/>
        <xdr:cNvCxnSpPr/>
      </xdr:nvCxnSpPr>
      <xdr:spPr>
        <a:xfrm flipV="1">
          <a:off x="18656300" y="1087945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119372</xdr:rowOff>
    </xdr:from>
    <xdr:ext cx="469744" cy="259045"/>
    <xdr:sp macro="" textlink="">
      <xdr:nvSpPr>
        <xdr:cNvPr id="617" name="n_1aveValue【学校施設】&#10;一人当たり面積"/>
        <xdr:cNvSpPr txBox="1"/>
      </xdr:nvSpPr>
      <xdr:spPr>
        <a:xfrm>
          <a:off x="21075727" y="105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124020</xdr:rowOff>
    </xdr:from>
    <xdr:ext cx="469744" cy="259045"/>
    <xdr:sp macro="" textlink="">
      <xdr:nvSpPr>
        <xdr:cNvPr id="618" name="n_2aveValue【学校施設】&#10;一人当たり面積"/>
        <xdr:cNvSpPr txBox="1"/>
      </xdr:nvSpPr>
      <xdr:spPr>
        <a:xfrm>
          <a:off x="20199427" y="105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131106</xdr:rowOff>
    </xdr:from>
    <xdr:ext cx="469744" cy="259045"/>
    <xdr:sp macro="" textlink="">
      <xdr:nvSpPr>
        <xdr:cNvPr id="619" name="n_3aveValue【学校施設】&#10;一人当たり面積"/>
        <xdr:cNvSpPr txBox="1"/>
      </xdr:nvSpPr>
      <xdr:spPr>
        <a:xfrm>
          <a:off x="19310427" y="105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131183</xdr:rowOff>
    </xdr:from>
    <xdr:ext cx="469744" cy="259045"/>
    <xdr:sp macro="" textlink="">
      <xdr:nvSpPr>
        <xdr:cNvPr id="620" name="n_4aveValue【学校施設】&#10;一人当たり面積"/>
        <xdr:cNvSpPr txBox="1"/>
      </xdr:nvSpPr>
      <xdr:spPr>
        <a:xfrm>
          <a:off x="18421427" y="105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114546</xdr:rowOff>
    </xdr:from>
    <xdr:ext cx="469744" cy="259045"/>
    <xdr:sp macro="" textlink="">
      <xdr:nvSpPr>
        <xdr:cNvPr id="621" name="n_1mainValue【学校施設】&#10;一人当たり面積"/>
        <xdr:cNvSpPr txBox="1"/>
      </xdr:nvSpPr>
      <xdr:spPr>
        <a:xfrm>
          <a:off x="21075727" y="109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117212</xdr:rowOff>
    </xdr:from>
    <xdr:ext cx="469744" cy="259045"/>
    <xdr:sp macro="" textlink="">
      <xdr:nvSpPr>
        <xdr:cNvPr id="622" name="n_2mainValue【学校施設】&#10;一人当たり面積"/>
        <xdr:cNvSpPr txBox="1"/>
      </xdr:nvSpPr>
      <xdr:spPr>
        <a:xfrm>
          <a:off x="20199427" y="109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120032</xdr:rowOff>
    </xdr:from>
    <xdr:ext cx="469744" cy="259045"/>
    <xdr:sp macro="" textlink="">
      <xdr:nvSpPr>
        <xdr:cNvPr id="623" name="n_3mainValue【学校施設】&#10;一人当たり面積"/>
        <xdr:cNvSpPr txBox="1"/>
      </xdr:nvSpPr>
      <xdr:spPr>
        <a:xfrm>
          <a:off x="19310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123385</xdr:rowOff>
    </xdr:from>
    <xdr:ext cx="469744" cy="259045"/>
    <xdr:sp macro="" textlink="">
      <xdr:nvSpPr>
        <xdr:cNvPr id="624" name="n_4mainValue【学校施設】&#10;一人当たり面積"/>
        <xdr:cNvSpPr txBox="1"/>
      </xdr:nvSpPr>
      <xdr:spPr>
        <a:xfrm>
          <a:off x="18421427" y="109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6" name="直線コネクタ 665"/>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9"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0" name="直線コネクタ 669"/>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71"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2" name="フローチャート: 判断 671"/>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73" name="フローチャート: 判断 672"/>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74" name="フローチャート: 判断 673"/>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675" name="フローチャート: 判断 674"/>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676" name="フローチャート: 判断 675"/>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682" name="楕円 681"/>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683" name="【公民館】&#10;有形固定資産減価償却率該当値テキスト"/>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684" name="楕円 683"/>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84364</xdr:rowOff>
    </xdr:to>
    <xdr:cxnSp macro="">
      <xdr:nvCxnSpPr>
        <xdr:cNvPr id="685" name="直線コネクタ 684"/>
        <xdr:cNvCxnSpPr/>
      </xdr:nvCxnSpPr>
      <xdr:spPr>
        <a:xfrm>
          <a:off x="15481300" y="1771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86" name="楕円 685"/>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51707</xdr:rowOff>
    </xdr:to>
    <xdr:cxnSp macro="">
      <xdr:nvCxnSpPr>
        <xdr:cNvPr id="687" name="直線コネクタ 686"/>
        <xdr:cNvCxnSpPr/>
      </xdr:nvCxnSpPr>
      <xdr:spPr>
        <a:xfrm>
          <a:off x="14592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688" name="楕円 687"/>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19050</xdr:rowOff>
    </xdr:to>
    <xdr:cxnSp macro="">
      <xdr:nvCxnSpPr>
        <xdr:cNvPr id="689" name="直線コネクタ 688"/>
        <xdr:cNvCxnSpPr/>
      </xdr:nvCxnSpPr>
      <xdr:spPr>
        <a:xfrm>
          <a:off x="13703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74386</xdr:rowOff>
    </xdr:from>
    <xdr:to>
      <xdr:col>67</xdr:col>
      <xdr:colOff>101600</xdr:colOff>
      <xdr:row>103</xdr:row>
      <xdr:rowOff>4536</xdr:rowOff>
    </xdr:to>
    <xdr:sp macro="" textlink="">
      <xdr:nvSpPr>
        <xdr:cNvPr id="690" name="楕円 689"/>
        <xdr:cNvSpPr/>
      </xdr:nvSpPr>
      <xdr:spPr>
        <a:xfrm>
          <a:off x="12763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125186</xdr:rowOff>
    </xdr:from>
    <xdr:to>
      <xdr:col>71</xdr:col>
      <xdr:colOff>177800</xdr:colOff>
      <xdr:row>102</xdr:row>
      <xdr:rowOff>157843</xdr:rowOff>
    </xdr:to>
    <xdr:cxnSp macro="">
      <xdr:nvCxnSpPr>
        <xdr:cNvPr id="691" name="直線コネクタ 690"/>
        <xdr:cNvCxnSpPr/>
      </xdr:nvCxnSpPr>
      <xdr:spPr>
        <a:xfrm>
          <a:off x="12814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692" name="n_1aveValue【公民館】&#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93"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694" name="n_3aveValue【公民館】&#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695" name="n_4aveValue【公民館】&#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119034</xdr:rowOff>
    </xdr:from>
    <xdr:ext cx="405111" cy="259045"/>
    <xdr:sp macro="" textlink="">
      <xdr:nvSpPr>
        <xdr:cNvPr id="696" name="n_1mainValue【公民館】&#10;有形固定資産減価償却率"/>
        <xdr:cNvSpPr txBox="1"/>
      </xdr:nvSpPr>
      <xdr:spPr>
        <a:xfrm>
          <a:off x="15266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7"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698"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21063</xdr:rowOff>
    </xdr:from>
    <xdr:ext cx="405111" cy="259045"/>
    <xdr:sp macro="" textlink="">
      <xdr:nvSpPr>
        <xdr:cNvPr id="699" name="n_4mainValue【公民館】&#10;有形固定資産減価償却率"/>
        <xdr:cNvSpPr txBox="1"/>
      </xdr:nvSpPr>
      <xdr:spPr>
        <a:xfrm>
          <a:off x="12611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3" name="直線コネクタ 722"/>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4"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5" name="直線コネクタ 724"/>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6"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7" name="直線コネクタ 726"/>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8"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9" name="フローチャート: 判断 728"/>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103124</xdr:rowOff>
    </xdr:from>
    <xdr:to>
      <xdr:col>112</xdr:col>
      <xdr:colOff>38100</xdr:colOff>
      <xdr:row>107</xdr:row>
      <xdr:rowOff>33274</xdr:rowOff>
    </xdr:to>
    <xdr:sp macro="" textlink="">
      <xdr:nvSpPr>
        <xdr:cNvPr id="730" name="フローチャート: 判断 729"/>
        <xdr:cNvSpPr/>
      </xdr:nvSpPr>
      <xdr:spPr>
        <a:xfrm>
          <a:off x="21272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81026</xdr:rowOff>
    </xdr:from>
    <xdr:to>
      <xdr:col>107</xdr:col>
      <xdr:colOff>101600</xdr:colOff>
      <xdr:row>107</xdr:row>
      <xdr:rowOff>11176</xdr:rowOff>
    </xdr:to>
    <xdr:sp macro="" textlink="">
      <xdr:nvSpPr>
        <xdr:cNvPr id="731" name="フローチャート: 判断 730"/>
        <xdr:cNvSpPr/>
      </xdr:nvSpPr>
      <xdr:spPr>
        <a:xfrm>
          <a:off x="20383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32" name="フローチャート: 判断 731"/>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106935</xdr:rowOff>
    </xdr:from>
    <xdr:to>
      <xdr:col>98</xdr:col>
      <xdr:colOff>38100</xdr:colOff>
      <xdr:row>107</xdr:row>
      <xdr:rowOff>37085</xdr:rowOff>
    </xdr:to>
    <xdr:sp macro="" textlink="">
      <xdr:nvSpPr>
        <xdr:cNvPr id="733" name="フローチャート: 判断 732"/>
        <xdr:cNvSpPr/>
      </xdr:nvSpPr>
      <xdr:spPr>
        <a:xfrm>
          <a:off x="18605500" y="182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739" name="楕円 738"/>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740" name="【公民館】&#10;一人当たり面積該当値テキスト"/>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26924</xdr:rowOff>
    </xdr:from>
    <xdr:to>
      <xdr:col>112</xdr:col>
      <xdr:colOff>38100</xdr:colOff>
      <xdr:row>105</xdr:row>
      <xdr:rowOff>128524</xdr:rowOff>
    </xdr:to>
    <xdr:sp macro="" textlink="">
      <xdr:nvSpPr>
        <xdr:cNvPr id="741" name="楕円 740"/>
        <xdr:cNvSpPr/>
      </xdr:nvSpPr>
      <xdr:spPr>
        <a:xfrm>
          <a:off x="21272500" y="18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77724</xdr:rowOff>
    </xdr:to>
    <xdr:cxnSp macro="">
      <xdr:nvCxnSpPr>
        <xdr:cNvPr id="742" name="直線コネクタ 741"/>
        <xdr:cNvCxnSpPr/>
      </xdr:nvCxnSpPr>
      <xdr:spPr>
        <a:xfrm flipV="1">
          <a:off x="21323300" y="1807387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36068</xdr:rowOff>
    </xdr:from>
    <xdr:to>
      <xdr:col>107</xdr:col>
      <xdr:colOff>101600</xdr:colOff>
      <xdr:row>105</xdr:row>
      <xdr:rowOff>137668</xdr:rowOff>
    </xdr:to>
    <xdr:sp macro="" textlink="">
      <xdr:nvSpPr>
        <xdr:cNvPr id="743" name="楕円 742"/>
        <xdr:cNvSpPr/>
      </xdr:nvSpPr>
      <xdr:spPr>
        <a:xfrm>
          <a:off x="20383500" y="180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77724</xdr:rowOff>
    </xdr:from>
    <xdr:to>
      <xdr:col>111</xdr:col>
      <xdr:colOff>177800</xdr:colOff>
      <xdr:row>105</xdr:row>
      <xdr:rowOff>86868</xdr:rowOff>
    </xdr:to>
    <xdr:cxnSp macro="">
      <xdr:nvCxnSpPr>
        <xdr:cNvPr id="744" name="直線コネクタ 743"/>
        <xdr:cNvCxnSpPr/>
      </xdr:nvCxnSpPr>
      <xdr:spPr>
        <a:xfrm flipV="1">
          <a:off x="20434300" y="180799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45213</xdr:rowOff>
    </xdr:from>
    <xdr:to>
      <xdr:col>102</xdr:col>
      <xdr:colOff>165100</xdr:colOff>
      <xdr:row>105</xdr:row>
      <xdr:rowOff>146813</xdr:rowOff>
    </xdr:to>
    <xdr:sp macro="" textlink="">
      <xdr:nvSpPr>
        <xdr:cNvPr id="745" name="楕円 744"/>
        <xdr:cNvSpPr/>
      </xdr:nvSpPr>
      <xdr:spPr>
        <a:xfrm>
          <a:off x="19494500" y="180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86868</xdr:rowOff>
    </xdr:from>
    <xdr:to>
      <xdr:col>107</xdr:col>
      <xdr:colOff>50800</xdr:colOff>
      <xdr:row>105</xdr:row>
      <xdr:rowOff>96013</xdr:rowOff>
    </xdr:to>
    <xdr:cxnSp macro="">
      <xdr:nvCxnSpPr>
        <xdr:cNvPr id="746" name="直線コネクタ 745"/>
        <xdr:cNvCxnSpPr/>
      </xdr:nvCxnSpPr>
      <xdr:spPr>
        <a:xfrm flipV="1">
          <a:off x="19545300" y="180891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56642</xdr:rowOff>
    </xdr:from>
    <xdr:to>
      <xdr:col>98</xdr:col>
      <xdr:colOff>38100</xdr:colOff>
      <xdr:row>105</xdr:row>
      <xdr:rowOff>158242</xdr:rowOff>
    </xdr:to>
    <xdr:sp macro="" textlink="">
      <xdr:nvSpPr>
        <xdr:cNvPr id="747" name="楕円 746"/>
        <xdr:cNvSpPr/>
      </xdr:nvSpPr>
      <xdr:spPr>
        <a:xfrm>
          <a:off x="18605500" y="180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96013</xdr:rowOff>
    </xdr:from>
    <xdr:to>
      <xdr:col>102</xdr:col>
      <xdr:colOff>114300</xdr:colOff>
      <xdr:row>105</xdr:row>
      <xdr:rowOff>107442</xdr:rowOff>
    </xdr:to>
    <xdr:cxnSp macro="">
      <xdr:nvCxnSpPr>
        <xdr:cNvPr id="748" name="直線コネクタ 747"/>
        <xdr:cNvCxnSpPr/>
      </xdr:nvCxnSpPr>
      <xdr:spPr>
        <a:xfrm flipV="1">
          <a:off x="18656300" y="180982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24401</xdr:rowOff>
    </xdr:from>
    <xdr:ext cx="469744" cy="259045"/>
    <xdr:sp macro="" textlink="">
      <xdr:nvSpPr>
        <xdr:cNvPr id="749" name="n_1aveValue【公民館】&#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2303</xdr:rowOff>
    </xdr:from>
    <xdr:ext cx="469744" cy="259045"/>
    <xdr:sp macro="" textlink="">
      <xdr:nvSpPr>
        <xdr:cNvPr id="750" name="n_2aveValue【公民館】&#10;一人当たり面積"/>
        <xdr:cNvSpPr txBox="1"/>
      </xdr:nvSpPr>
      <xdr:spPr>
        <a:xfrm>
          <a:off x="20199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51"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28212</xdr:rowOff>
    </xdr:from>
    <xdr:ext cx="469744" cy="259045"/>
    <xdr:sp macro="" textlink="">
      <xdr:nvSpPr>
        <xdr:cNvPr id="752" name="n_4aveValue【公民館】&#10;一人当たり面積"/>
        <xdr:cNvSpPr txBox="1"/>
      </xdr:nvSpPr>
      <xdr:spPr>
        <a:xfrm>
          <a:off x="18421427" y="183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145051</xdr:rowOff>
    </xdr:from>
    <xdr:ext cx="469744" cy="259045"/>
    <xdr:sp macro="" textlink="">
      <xdr:nvSpPr>
        <xdr:cNvPr id="753" name="n_1mainValue【公民館】&#10;一人当たり面積"/>
        <xdr:cNvSpPr txBox="1"/>
      </xdr:nvSpPr>
      <xdr:spPr>
        <a:xfrm>
          <a:off x="21075727" y="178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154195</xdr:rowOff>
    </xdr:from>
    <xdr:ext cx="469744" cy="259045"/>
    <xdr:sp macro="" textlink="">
      <xdr:nvSpPr>
        <xdr:cNvPr id="754" name="n_2mainValue【公民館】&#10;一人当たり面積"/>
        <xdr:cNvSpPr txBox="1"/>
      </xdr:nvSpPr>
      <xdr:spPr>
        <a:xfrm>
          <a:off x="20199427" y="178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163340</xdr:rowOff>
    </xdr:from>
    <xdr:ext cx="469744" cy="259045"/>
    <xdr:sp macro="" textlink="">
      <xdr:nvSpPr>
        <xdr:cNvPr id="755" name="n_3mainValue【公民館】&#10;一人当たり面積"/>
        <xdr:cNvSpPr txBox="1"/>
      </xdr:nvSpPr>
      <xdr:spPr>
        <a:xfrm>
          <a:off x="19310427" y="178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3319</xdr:rowOff>
    </xdr:from>
    <xdr:ext cx="469744" cy="259045"/>
    <xdr:sp macro="" textlink="">
      <xdr:nvSpPr>
        <xdr:cNvPr id="756" name="n_4mainValue【公民館】&#10;一人当たり面積"/>
        <xdr:cNvSpPr txBox="1"/>
      </xdr:nvSpPr>
      <xdr:spPr>
        <a:xfrm>
          <a:off x="18421427" y="178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類似団体と比較して有形固定資産減価償却率が高くなっている施設は学校施設で、低くなっている施設は公民館である。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校を学校施設から普通財産へと変更し、除却したため有形固定資産減価償却率が△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％低くなっている。ただし、老朽化が進んでいるため類似団体と比べ高い数値のままとなっている。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年度に新しい施設を建設したため低くなっている。学校施設については、令和元年度に東彼杵町学校施設長寿命化計画を策定。中学校の改修工事等、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から老朽化対策を実施している。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一人当たり有形固定資産（償却資産）額における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の数値は、本来千円単位で報告すべき数値を誤って円単位で報告したことによるものであり、正しい数値は「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7,609
74.29
6,761,298
6,459,626
131,444
3,287,042
3,818,578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22678</xdr:rowOff>
    </xdr:from>
    <xdr:to>
      <xdr:col>24</xdr:col>
      <xdr:colOff>114300</xdr:colOff>
      <xdr:row>64</xdr:row>
      <xdr:rowOff>124278</xdr:rowOff>
    </xdr:to>
    <xdr:sp macro="" textlink="">
      <xdr:nvSpPr>
        <xdr:cNvPr id="90" name="楕円 89"/>
        <xdr:cNvSpPr/>
      </xdr:nvSpPr>
      <xdr:spPr>
        <a:xfrm>
          <a:off x="45847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109055</xdr:rowOff>
    </xdr:from>
    <xdr:ext cx="405111" cy="259045"/>
    <xdr:sp macro="" textlink="">
      <xdr:nvSpPr>
        <xdr:cNvPr id="91" name="【体育館・プール】&#10;有形固定資産減価償却率該当値テキスト"/>
        <xdr:cNvSpPr txBox="1"/>
      </xdr:nvSpPr>
      <xdr:spPr>
        <a:xfrm>
          <a:off x="4673600" y="1091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11249</xdr:rowOff>
    </xdr:from>
    <xdr:to>
      <xdr:col>20</xdr:col>
      <xdr:colOff>38100</xdr:colOff>
      <xdr:row>64</xdr:row>
      <xdr:rowOff>112849</xdr:rowOff>
    </xdr:to>
    <xdr:sp macro="" textlink="">
      <xdr:nvSpPr>
        <xdr:cNvPr id="92" name="楕円 91"/>
        <xdr:cNvSpPr/>
      </xdr:nvSpPr>
      <xdr:spPr>
        <a:xfrm>
          <a:off x="3746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62049</xdr:rowOff>
    </xdr:from>
    <xdr:to>
      <xdr:col>24</xdr:col>
      <xdr:colOff>63500</xdr:colOff>
      <xdr:row>64</xdr:row>
      <xdr:rowOff>73478</xdr:rowOff>
    </xdr:to>
    <xdr:cxnSp macro="">
      <xdr:nvCxnSpPr>
        <xdr:cNvPr id="93" name="直線コネクタ 92"/>
        <xdr:cNvCxnSpPr/>
      </xdr:nvCxnSpPr>
      <xdr:spPr>
        <a:xfrm>
          <a:off x="3797300" y="110348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94" name="楕円 93"/>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62049</xdr:rowOff>
    </xdr:to>
    <xdr:cxnSp macro="">
      <xdr:nvCxnSpPr>
        <xdr:cNvPr id="95" name="直線コネクタ 94"/>
        <xdr:cNvCxnSpPr/>
      </xdr:nvCxnSpPr>
      <xdr:spPr>
        <a:xfrm>
          <a:off x="2908300" y="110070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117384</xdr:rowOff>
    </xdr:from>
    <xdr:to>
      <xdr:col>10</xdr:col>
      <xdr:colOff>165100</xdr:colOff>
      <xdr:row>64</xdr:row>
      <xdr:rowOff>47534</xdr:rowOff>
    </xdr:to>
    <xdr:sp macro="" textlink="">
      <xdr:nvSpPr>
        <xdr:cNvPr id="96" name="楕円 95"/>
        <xdr:cNvSpPr/>
      </xdr:nvSpPr>
      <xdr:spPr>
        <a:xfrm>
          <a:off x="1968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168184</xdr:rowOff>
    </xdr:from>
    <xdr:to>
      <xdr:col>15</xdr:col>
      <xdr:colOff>50800</xdr:colOff>
      <xdr:row>64</xdr:row>
      <xdr:rowOff>34290</xdr:rowOff>
    </xdr:to>
    <xdr:cxnSp macro="">
      <xdr:nvCxnSpPr>
        <xdr:cNvPr id="97" name="直線コネクタ 96"/>
        <xdr:cNvCxnSpPr/>
      </xdr:nvCxnSpPr>
      <xdr:spPr>
        <a:xfrm>
          <a:off x="2019300" y="109695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83094</xdr:rowOff>
    </xdr:from>
    <xdr:to>
      <xdr:col>6</xdr:col>
      <xdr:colOff>38100</xdr:colOff>
      <xdr:row>64</xdr:row>
      <xdr:rowOff>13244</xdr:rowOff>
    </xdr:to>
    <xdr:sp macro="" textlink="">
      <xdr:nvSpPr>
        <xdr:cNvPr id="98" name="楕円 97"/>
        <xdr:cNvSpPr/>
      </xdr:nvSpPr>
      <xdr:spPr>
        <a:xfrm>
          <a:off x="1079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133894</xdr:rowOff>
    </xdr:from>
    <xdr:to>
      <xdr:col>10</xdr:col>
      <xdr:colOff>114300</xdr:colOff>
      <xdr:row>63</xdr:row>
      <xdr:rowOff>168184</xdr:rowOff>
    </xdr:to>
    <xdr:cxnSp macro="">
      <xdr:nvCxnSpPr>
        <xdr:cNvPr id="99" name="直線コネクタ 98"/>
        <xdr:cNvCxnSpPr/>
      </xdr:nvCxnSpPr>
      <xdr:spPr>
        <a:xfrm>
          <a:off x="1130300" y="109352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103976</xdr:rowOff>
    </xdr:from>
    <xdr:ext cx="405111" cy="259045"/>
    <xdr:sp macro="" textlink="">
      <xdr:nvSpPr>
        <xdr:cNvPr id="104" name="n_1mainValue【体育館・プール】&#10;有形固定資産減価償却率"/>
        <xdr:cNvSpPr txBox="1"/>
      </xdr:nvSpPr>
      <xdr:spPr>
        <a:xfrm>
          <a:off x="3582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05" name="n_2mainValue【体育館・プー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38661</xdr:rowOff>
    </xdr:from>
    <xdr:ext cx="405111" cy="259045"/>
    <xdr:sp macro="" textlink="">
      <xdr:nvSpPr>
        <xdr:cNvPr id="106" name="n_3mainValue【体育館・プール】&#10;有形固定資産減価償却率"/>
        <xdr:cNvSpPr txBox="1"/>
      </xdr:nvSpPr>
      <xdr:spPr>
        <a:xfrm>
          <a:off x="1816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4371</xdr:rowOff>
    </xdr:from>
    <xdr:ext cx="405111" cy="259045"/>
    <xdr:sp macro="" textlink="">
      <xdr:nvSpPr>
        <xdr:cNvPr id="107" name="n_4mainValue【体育館・プール】&#10;有形固定資産減価償却率"/>
        <xdr:cNvSpPr txBox="1"/>
      </xdr:nvSpPr>
      <xdr:spPr>
        <a:xfrm>
          <a:off x="927744" y="109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160083</xdr:rowOff>
    </xdr:from>
    <xdr:to>
      <xdr:col>50</xdr:col>
      <xdr:colOff>165100</xdr:colOff>
      <xdr:row>61</xdr:row>
      <xdr:rowOff>90233</xdr:rowOff>
    </xdr:to>
    <xdr:sp macro="" textlink="">
      <xdr:nvSpPr>
        <xdr:cNvPr id="134" name="フローチャート: 判断 133"/>
        <xdr:cNvSpPr/>
      </xdr:nvSpPr>
      <xdr:spPr>
        <a:xfrm>
          <a:off x="9588500" y="104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19494</xdr:rowOff>
    </xdr:from>
    <xdr:to>
      <xdr:col>46</xdr:col>
      <xdr:colOff>38100</xdr:colOff>
      <xdr:row>61</xdr:row>
      <xdr:rowOff>121094</xdr:rowOff>
    </xdr:to>
    <xdr:sp macro="" textlink="">
      <xdr:nvSpPr>
        <xdr:cNvPr id="135" name="フローチャート: 判断 134"/>
        <xdr:cNvSpPr/>
      </xdr:nvSpPr>
      <xdr:spPr>
        <a:xfrm>
          <a:off x="8699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38926</xdr:rowOff>
    </xdr:from>
    <xdr:to>
      <xdr:col>41</xdr:col>
      <xdr:colOff>101600</xdr:colOff>
      <xdr:row>61</xdr:row>
      <xdr:rowOff>140526</xdr:rowOff>
    </xdr:to>
    <xdr:sp macro="" textlink="">
      <xdr:nvSpPr>
        <xdr:cNvPr id="136" name="フローチャート: 判断 135"/>
        <xdr:cNvSpPr/>
      </xdr:nvSpPr>
      <xdr:spPr>
        <a:xfrm>
          <a:off x="7810500" y="104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46355</xdr:rowOff>
    </xdr:from>
    <xdr:to>
      <xdr:col>36</xdr:col>
      <xdr:colOff>165100</xdr:colOff>
      <xdr:row>61</xdr:row>
      <xdr:rowOff>147955</xdr:rowOff>
    </xdr:to>
    <xdr:sp macro="" textlink="">
      <xdr:nvSpPr>
        <xdr:cNvPr id="137" name="フローチャート: 判断 136"/>
        <xdr:cNvSpPr/>
      </xdr:nvSpPr>
      <xdr:spPr>
        <a:xfrm>
          <a:off x="692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143" name="楕円 142"/>
        <xdr:cNvSpPr/>
      </xdr:nvSpPr>
      <xdr:spPr>
        <a:xfrm>
          <a:off x="10426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147083</xdr:rowOff>
    </xdr:from>
    <xdr:ext cx="469744" cy="259045"/>
    <xdr:sp macro="" textlink="">
      <xdr:nvSpPr>
        <xdr:cNvPr id="144" name="【体育館・プール】&#10;一人当たり面積該当値テキスト"/>
        <xdr:cNvSpPr txBox="1"/>
      </xdr:nvSpPr>
      <xdr:spPr>
        <a:xfrm>
          <a:off x="1051560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170942</xdr:rowOff>
    </xdr:from>
    <xdr:to>
      <xdr:col>50</xdr:col>
      <xdr:colOff>165100</xdr:colOff>
      <xdr:row>62</xdr:row>
      <xdr:rowOff>101092</xdr:rowOff>
    </xdr:to>
    <xdr:sp macro="" textlink="">
      <xdr:nvSpPr>
        <xdr:cNvPr id="145" name="楕円 144"/>
        <xdr:cNvSpPr/>
      </xdr:nvSpPr>
      <xdr:spPr>
        <a:xfrm>
          <a:off x="958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50292</xdr:rowOff>
    </xdr:to>
    <xdr:cxnSp macro="">
      <xdr:nvCxnSpPr>
        <xdr:cNvPr id="146" name="直線コネクタ 145"/>
        <xdr:cNvCxnSpPr/>
      </xdr:nvCxnSpPr>
      <xdr:spPr>
        <a:xfrm flipV="1">
          <a:off x="9639300" y="1067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xdr:rowOff>
    </xdr:from>
    <xdr:to>
      <xdr:col>46</xdr:col>
      <xdr:colOff>38100</xdr:colOff>
      <xdr:row>62</xdr:row>
      <xdr:rowOff>103378</xdr:rowOff>
    </xdr:to>
    <xdr:sp macro="" textlink="">
      <xdr:nvSpPr>
        <xdr:cNvPr id="147" name="楕円 146"/>
        <xdr:cNvSpPr/>
      </xdr:nvSpPr>
      <xdr:spPr>
        <a:xfrm>
          <a:off x="869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50292</xdr:rowOff>
    </xdr:from>
    <xdr:to>
      <xdr:col>50</xdr:col>
      <xdr:colOff>114300</xdr:colOff>
      <xdr:row>62</xdr:row>
      <xdr:rowOff>52578</xdr:rowOff>
    </xdr:to>
    <xdr:cxnSp macro="">
      <xdr:nvCxnSpPr>
        <xdr:cNvPr id="148" name="直線コネクタ 147"/>
        <xdr:cNvCxnSpPr/>
      </xdr:nvCxnSpPr>
      <xdr:spPr>
        <a:xfrm flipV="1">
          <a:off x="8750300" y="1068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4635</xdr:rowOff>
    </xdr:from>
    <xdr:to>
      <xdr:col>41</xdr:col>
      <xdr:colOff>101600</xdr:colOff>
      <xdr:row>62</xdr:row>
      <xdr:rowOff>106235</xdr:rowOff>
    </xdr:to>
    <xdr:sp macro="" textlink="">
      <xdr:nvSpPr>
        <xdr:cNvPr id="149" name="楕円 148"/>
        <xdr:cNvSpPr/>
      </xdr:nvSpPr>
      <xdr:spPr>
        <a:xfrm>
          <a:off x="7810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52578</xdr:rowOff>
    </xdr:from>
    <xdr:to>
      <xdr:col>45</xdr:col>
      <xdr:colOff>177800</xdr:colOff>
      <xdr:row>62</xdr:row>
      <xdr:rowOff>55435</xdr:rowOff>
    </xdr:to>
    <xdr:cxnSp macro="">
      <xdr:nvCxnSpPr>
        <xdr:cNvPr id="150" name="直線コネクタ 149"/>
        <xdr:cNvCxnSpPr/>
      </xdr:nvCxnSpPr>
      <xdr:spPr>
        <a:xfrm flipV="1">
          <a:off x="7861300" y="1068247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8065</xdr:rowOff>
    </xdr:from>
    <xdr:to>
      <xdr:col>36</xdr:col>
      <xdr:colOff>165100</xdr:colOff>
      <xdr:row>62</xdr:row>
      <xdr:rowOff>109665</xdr:rowOff>
    </xdr:to>
    <xdr:sp macro="" textlink="">
      <xdr:nvSpPr>
        <xdr:cNvPr id="151" name="楕円 150"/>
        <xdr:cNvSpPr/>
      </xdr:nvSpPr>
      <xdr:spPr>
        <a:xfrm>
          <a:off x="6921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55435</xdr:rowOff>
    </xdr:from>
    <xdr:to>
      <xdr:col>41</xdr:col>
      <xdr:colOff>50800</xdr:colOff>
      <xdr:row>62</xdr:row>
      <xdr:rowOff>58865</xdr:rowOff>
    </xdr:to>
    <xdr:cxnSp macro="">
      <xdr:nvCxnSpPr>
        <xdr:cNvPr id="152" name="直線コネクタ 151"/>
        <xdr:cNvCxnSpPr/>
      </xdr:nvCxnSpPr>
      <xdr:spPr>
        <a:xfrm flipV="1">
          <a:off x="6972300" y="1068533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106760</xdr:rowOff>
    </xdr:from>
    <xdr:ext cx="469744" cy="259045"/>
    <xdr:sp macro="" textlink="">
      <xdr:nvSpPr>
        <xdr:cNvPr id="153" name="n_1aveValue【体育館・プール】&#10;一人当たり面積"/>
        <xdr:cNvSpPr txBox="1"/>
      </xdr:nvSpPr>
      <xdr:spPr>
        <a:xfrm>
          <a:off x="9391727" y="1022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137621</xdr:rowOff>
    </xdr:from>
    <xdr:ext cx="469744" cy="259045"/>
    <xdr:sp macro="" textlink="">
      <xdr:nvSpPr>
        <xdr:cNvPr id="154" name="n_2aveValue【体育館・プール】&#10;一人当たり面積"/>
        <xdr:cNvSpPr txBox="1"/>
      </xdr:nvSpPr>
      <xdr:spPr>
        <a:xfrm>
          <a:off x="85154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157053</xdr:rowOff>
    </xdr:from>
    <xdr:ext cx="469744" cy="259045"/>
    <xdr:sp macro="" textlink="">
      <xdr:nvSpPr>
        <xdr:cNvPr id="155" name="n_3aveValue【体育館・プール】&#10;一人当たり面積"/>
        <xdr:cNvSpPr txBox="1"/>
      </xdr:nvSpPr>
      <xdr:spPr>
        <a:xfrm>
          <a:off x="7626427" y="10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164482</xdr:rowOff>
    </xdr:from>
    <xdr:ext cx="469744" cy="259045"/>
    <xdr:sp macro="" textlink="">
      <xdr:nvSpPr>
        <xdr:cNvPr id="156" name="n_4aveValue【体育館・プール】&#10;一人当たり面積"/>
        <xdr:cNvSpPr txBox="1"/>
      </xdr:nvSpPr>
      <xdr:spPr>
        <a:xfrm>
          <a:off x="67374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92219</xdr:rowOff>
    </xdr:from>
    <xdr:ext cx="469744" cy="259045"/>
    <xdr:sp macro="" textlink="">
      <xdr:nvSpPr>
        <xdr:cNvPr id="157" name="n_1main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158" name="n_2mainValue【体育館・プール】&#10;一人当たり面積"/>
        <xdr:cNvSpPr txBox="1"/>
      </xdr:nvSpPr>
      <xdr:spPr>
        <a:xfrm>
          <a:off x="8515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97362</xdr:rowOff>
    </xdr:from>
    <xdr:ext cx="469744" cy="259045"/>
    <xdr:sp macro="" textlink="">
      <xdr:nvSpPr>
        <xdr:cNvPr id="159" name="n_3mainValue【体育館・プール】&#10;一人当たり面積"/>
        <xdr:cNvSpPr txBox="1"/>
      </xdr:nvSpPr>
      <xdr:spPr>
        <a:xfrm>
          <a:off x="76264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100792</xdr:rowOff>
    </xdr:from>
    <xdr:ext cx="469744" cy="259045"/>
    <xdr:sp macro="" textlink="">
      <xdr:nvSpPr>
        <xdr:cNvPr id="160" name="n_4mainValue【体育館・プール】&#10;一人当たり面積"/>
        <xdr:cNvSpPr txBox="1"/>
      </xdr:nvSpPr>
      <xdr:spPr>
        <a:xfrm>
          <a:off x="6737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218" name="直線コネクタ 217"/>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19"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20" name="直線コネクタ 219"/>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221"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222" name="直線コネクタ 221"/>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223"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224" name="フローチャート: 判断 223"/>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225" name="フローチャート: 判断 224"/>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26" name="フローチャート: 判断 22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120106</xdr:rowOff>
    </xdr:from>
    <xdr:to>
      <xdr:col>72</xdr:col>
      <xdr:colOff>38100</xdr:colOff>
      <xdr:row>39</xdr:row>
      <xdr:rowOff>50256</xdr:rowOff>
    </xdr:to>
    <xdr:sp macro="" textlink="">
      <xdr:nvSpPr>
        <xdr:cNvPr id="227" name="フローチャート: 判断 226"/>
        <xdr:cNvSpPr/>
      </xdr:nvSpPr>
      <xdr:spPr>
        <a:xfrm>
          <a:off x="1365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116840</xdr:rowOff>
    </xdr:from>
    <xdr:to>
      <xdr:col>67</xdr:col>
      <xdr:colOff>101600</xdr:colOff>
      <xdr:row>39</xdr:row>
      <xdr:rowOff>46990</xdr:rowOff>
    </xdr:to>
    <xdr:sp macro="" textlink="">
      <xdr:nvSpPr>
        <xdr:cNvPr id="228" name="フローチャート: 判断 227"/>
        <xdr:cNvSpPr/>
      </xdr:nvSpPr>
      <xdr:spPr>
        <a:xfrm>
          <a:off x="1276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234" name="楕円 233"/>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235" name="【一般廃棄物処理施設】&#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236" name="楕円 235"/>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33746</xdr:rowOff>
    </xdr:from>
    <xdr:to>
      <xdr:col>85</xdr:col>
      <xdr:colOff>127000</xdr:colOff>
      <xdr:row>35</xdr:row>
      <xdr:rowOff>68036</xdr:rowOff>
    </xdr:to>
    <xdr:cxnSp macro="">
      <xdr:nvCxnSpPr>
        <xdr:cNvPr id="237" name="直線コネクタ 236"/>
        <xdr:cNvCxnSpPr/>
      </xdr:nvCxnSpPr>
      <xdr:spPr>
        <a:xfrm>
          <a:off x="15481300" y="603449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238" name="楕円 237"/>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37</xdr:row>
      <xdr:rowOff>14151</xdr:rowOff>
    </xdr:to>
    <xdr:cxnSp macro="">
      <xdr:nvCxnSpPr>
        <xdr:cNvPr id="239" name="直線コネクタ 238"/>
        <xdr:cNvCxnSpPr/>
      </xdr:nvCxnSpPr>
      <xdr:spPr>
        <a:xfrm flipV="1">
          <a:off x="14592300" y="6034496"/>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240" name="楕円 239"/>
        <xdr:cNvSpPr/>
      </xdr:nvSpPr>
      <xdr:spPr>
        <a:xfrm>
          <a:off x="13652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51707</xdr:rowOff>
    </xdr:to>
    <xdr:cxnSp macro="">
      <xdr:nvCxnSpPr>
        <xdr:cNvPr id="241" name="直線コネクタ 240"/>
        <xdr:cNvCxnSpPr/>
      </xdr:nvCxnSpPr>
      <xdr:spPr>
        <a:xfrm flipV="1">
          <a:off x="13703300" y="635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136434</xdr:rowOff>
    </xdr:from>
    <xdr:to>
      <xdr:col>67</xdr:col>
      <xdr:colOff>101600</xdr:colOff>
      <xdr:row>37</xdr:row>
      <xdr:rowOff>66584</xdr:rowOff>
    </xdr:to>
    <xdr:sp macro="" textlink="">
      <xdr:nvSpPr>
        <xdr:cNvPr id="242" name="楕円 241"/>
        <xdr:cNvSpPr/>
      </xdr:nvSpPr>
      <xdr:spPr>
        <a:xfrm>
          <a:off x="12763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xdr:rowOff>
    </xdr:from>
    <xdr:to>
      <xdr:col>71</xdr:col>
      <xdr:colOff>177800</xdr:colOff>
      <xdr:row>37</xdr:row>
      <xdr:rowOff>51707</xdr:rowOff>
    </xdr:to>
    <xdr:cxnSp macro="">
      <xdr:nvCxnSpPr>
        <xdr:cNvPr id="243" name="直線コネクタ 242"/>
        <xdr:cNvCxnSpPr/>
      </xdr:nvCxnSpPr>
      <xdr:spPr>
        <a:xfrm>
          <a:off x="12814300" y="635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244" name="n_1aveValue【一般廃棄物処理施設】&#10;有形固定資産減価償却率"/>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245"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246" name="n_3aveValue【一般廃棄物処理施設】&#10;有形固定資産減価償却率"/>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247" name="n_4aveValue【一般廃棄物処理施設】&#10;有形固定資産減価償却率"/>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248" name="n_1mainValue【一般廃棄物処理施設】&#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249" name="n_2mainValue【一般廃棄物処理施設】&#10;有形固定資産減価償却率"/>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250" name="n_3mainValue【一般廃棄物処理施設】&#10;有形固定資産減価償却率"/>
        <xdr:cNvSpPr txBox="1"/>
      </xdr:nvSpPr>
      <xdr:spPr>
        <a:xfrm>
          <a:off x="13500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83111</xdr:rowOff>
    </xdr:from>
    <xdr:ext cx="405111" cy="259045"/>
    <xdr:sp macro="" textlink="">
      <xdr:nvSpPr>
        <xdr:cNvPr id="251" name="n_4mainValue【一般廃棄物処理施設】&#10;有形固定資産減価償却率"/>
        <xdr:cNvSpPr txBox="1"/>
      </xdr:nvSpPr>
      <xdr:spPr>
        <a:xfrm>
          <a:off x="12611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275" name="直線コネクタ 274"/>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276"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277" name="直線コネクタ 276"/>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278"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279" name="直線コネクタ 278"/>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280"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281" name="フローチャート: 判断 280"/>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61597</xdr:rowOff>
    </xdr:from>
    <xdr:to>
      <xdr:col>112</xdr:col>
      <xdr:colOff>38100</xdr:colOff>
      <xdr:row>40</xdr:row>
      <xdr:rowOff>163197</xdr:rowOff>
    </xdr:to>
    <xdr:sp macro="" textlink="">
      <xdr:nvSpPr>
        <xdr:cNvPr id="282" name="フローチャート: 判断 281"/>
        <xdr:cNvSpPr/>
      </xdr:nvSpPr>
      <xdr:spPr>
        <a:xfrm>
          <a:off x="21272500" y="69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55873</xdr:rowOff>
    </xdr:from>
    <xdr:to>
      <xdr:col>107</xdr:col>
      <xdr:colOff>101600</xdr:colOff>
      <xdr:row>40</xdr:row>
      <xdr:rowOff>157473</xdr:rowOff>
    </xdr:to>
    <xdr:sp macro="" textlink="">
      <xdr:nvSpPr>
        <xdr:cNvPr id="283" name="フローチャート: 判断 282"/>
        <xdr:cNvSpPr/>
      </xdr:nvSpPr>
      <xdr:spPr>
        <a:xfrm>
          <a:off x="20383500" y="691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88333</xdr:rowOff>
    </xdr:from>
    <xdr:to>
      <xdr:col>102</xdr:col>
      <xdr:colOff>165100</xdr:colOff>
      <xdr:row>41</xdr:row>
      <xdr:rowOff>18483</xdr:rowOff>
    </xdr:to>
    <xdr:sp macro="" textlink="">
      <xdr:nvSpPr>
        <xdr:cNvPr id="284" name="フローチャート: 判断 283"/>
        <xdr:cNvSpPr/>
      </xdr:nvSpPr>
      <xdr:spPr>
        <a:xfrm>
          <a:off x="19494500" y="694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101922</xdr:rowOff>
    </xdr:from>
    <xdr:to>
      <xdr:col>98</xdr:col>
      <xdr:colOff>38100</xdr:colOff>
      <xdr:row>41</xdr:row>
      <xdr:rowOff>32072</xdr:rowOff>
    </xdr:to>
    <xdr:sp macro="" textlink="">
      <xdr:nvSpPr>
        <xdr:cNvPr id="285" name="フローチャート: 判断 284"/>
        <xdr:cNvSpPr/>
      </xdr:nvSpPr>
      <xdr:spPr>
        <a:xfrm>
          <a:off x="18605500" y="695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1534</xdr:rowOff>
    </xdr:from>
    <xdr:to>
      <xdr:col>116</xdr:col>
      <xdr:colOff>114300</xdr:colOff>
      <xdr:row>41</xdr:row>
      <xdr:rowOff>103134</xdr:rowOff>
    </xdr:to>
    <xdr:sp macro="" textlink="">
      <xdr:nvSpPr>
        <xdr:cNvPr id="291" name="楕円 290"/>
        <xdr:cNvSpPr/>
      </xdr:nvSpPr>
      <xdr:spPr>
        <a:xfrm>
          <a:off x="22110700" y="70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151411</xdr:rowOff>
    </xdr:from>
    <xdr:ext cx="534377" cy="259045"/>
    <xdr:sp macro="" textlink="">
      <xdr:nvSpPr>
        <xdr:cNvPr id="292" name="【一般廃棄物処理施設】&#10;一人当たり有形固定資産（償却資産）額該当値テキスト"/>
        <xdr:cNvSpPr txBox="1"/>
      </xdr:nvSpPr>
      <xdr:spPr>
        <a:xfrm>
          <a:off x="22199600" y="70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3182</xdr:rowOff>
    </xdr:from>
    <xdr:to>
      <xdr:col>112</xdr:col>
      <xdr:colOff>38100</xdr:colOff>
      <xdr:row>41</xdr:row>
      <xdr:rowOff>104782</xdr:rowOff>
    </xdr:to>
    <xdr:sp macro="" textlink="">
      <xdr:nvSpPr>
        <xdr:cNvPr id="293" name="楕円 292"/>
        <xdr:cNvSpPr/>
      </xdr:nvSpPr>
      <xdr:spPr>
        <a:xfrm>
          <a:off x="21272500" y="70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52334</xdr:rowOff>
    </xdr:from>
    <xdr:to>
      <xdr:col>116</xdr:col>
      <xdr:colOff>63500</xdr:colOff>
      <xdr:row>41</xdr:row>
      <xdr:rowOff>53982</xdr:rowOff>
    </xdr:to>
    <xdr:cxnSp macro="">
      <xdr:nvCxnSpPr>
        <xdr:cNvPr id="294" name="直線コネクタ 293"/>
        <xdr:cNvCxnSpPr/>
      </xdr:nvCxnSpPr>
      <xdr:spPr>
        <a:xfrm flipV="1">
          <a:off x="21323300" y="7081784"/>
          <a:ext cx="8382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5519</xdr:rowOff>
    </xdr:from>
    <xdr:to>
      <xdr:col>107</xdr:col>
      <xdr:colOff>101600</xdr:colOff>
      <xdr:row>41</xdr:row>
      <xdr:rowOff>107119</xdr:rowOff>
    </xdr:to>
    <xdr:sp macro="" textlink="">
      <xdr:nvSpPr>
        <xdr:cNvPr id="295" name="楕円 294"/>
        <xdr:cNvSpPr/>
      </xdr:nvSpPr>
      <xdr:spPr>
        <a:xfrm>
          <a:off x="20383500" y="70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53982</xdr:rowOff>
    </xdr:from>
    <xdr:to>
      <xdr:col>111</xdr:col>
      <xdr:colOff>177800</xdr:colOff>
      <xdr:row>41</xdr:row>
      <xdr:rowOff>56319</xdr:rowOff>
    </xdr:to>
    <xdr:cxnSp macro="">
      <xdr:nvCxnSpPr>
        <xdr:cNvPr id="296" name="直線コネクタ 295"/>
        <xdr:cNvCxnSpPr/>
      </xdr:nvCxnSpPr>
      <xdr:spPr>
        <a:xfrm flipV="1">
          <a:off x="20434300" y="7083432"/>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23032</xdr:rowOff>
    </xdr:from>
    <xdr:to>
      <xdr:col>102</xdr:col>
      <xdr:colOff>165100</xdr:colOff>
      <xdr:row>41</xdr:row>
      <xdr:rowOff>124632</xdr:rowOff>
    </xdr:to>
    <xdr:sp macro="" textlink="">
      <xdr:nvSpPr>
        <xdr:cNvPr id="297" name="楕円 296"/>
        <xdr:cNvSpPr/>
      </xdr:nvSpPr>
      <xdr:spPr>
        <a:xfrm>
          <a:off x="19494500" y="70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56319</xdr:rowOff>
    </xdr:from>
    <xdr:to>
      <xdr:col>107</xdr:col>
      <xdr:colOff>50800</xdr:colOff>
      <xdr:row>41</xdr:row>
      <xdr:rowOff>73832</xdr:rowOff>
    </xdr:to>
    <xdr:cxnSp macro="">
      <xdr:nvCxnSpPr>
        <xdr:cNvPr id="298" name="直線コネクタ 297"/>
        <xdr:cNvCxnSpPr/>
      </xdr:nvCxnSpPr>
      <xdr:spPr>
        <a:xfrm flipV="1">
          <a:off x="19545300" y="7085769"/>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25667</xdr:rowOff>
    </xdr:from>
    <xdr:to>
      <xdr:col>98</xdr:col>
      <xdr:colOff>38100</xdr:colOff>
      <xdr:row>41</xdr:row>
      <xdr:rowOff>127267</xdr:rowOff>
    </xdr:to>
    <xdr:sp macro="" textlink="">
      <xdr:nvSpPr>
        <xdr:cNvPr id="299" name="楕円 298"/>
        <xdr:cNvSpPr/>
      </xdr:nvSpPr>
      <xdr:spPr>
        <a:xfrm>
          <a:off x="18605500" y="7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73832</xdr:rowOff>
    </xdr:from>
    <xdr:to>
      <xdr:col>102</xdr:col>
      <xdr:colOff>114300</xdr:colOff>
      <xdr:row>41</xdr:row>
      <xdr:rowOff>76467</xdr:rowOff>
    </xdr:to>
    <xdr:cxnSp macro="">
      <xdr:nvCxnSpPr>
        <xdr:cNvPr id="300" name="直線コネクタ 299"/>
        <xdr:cNvCxnSpPr/>
      </xdr:nvCxnSpPr>
      <xdr:spPr>
        <a:xfrm flipV="1">
          <a:off x="18656300" y="7103282"/>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8274</xdr:rowOff>
    </xdr:from>
    <xdr:ext cx="599010" cy="259045"/>
    <xdr:sp macro="" textlink="">
      <xdr:nvSpPr>
        <xdr:cNvPr id="301" name="n_1aveValue【一般廃棄物処理施設】&#10;一人当たり有形固定資産（償却資産）額"/>
        <xdr:cNvSpPr txBox="1"/>
      </xdr:nvSpPr>
      <xdr:spPr>
        <a:xfrm>
          <a:off x="21011095" y="66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2550</xdr:rowOff>
    </xdr:from>
    <xdr:ext cx="599010" cy="259045"/>
    <xdr:sp macro="" textlink="">
      <xdr:nvSpPr>
        <xdr:cNvPr id="302" name="n_2aveValue【一般廃棄物処理施設】&#10;一人当たり有形固定資産（償却資産）額"/>
        <xdr:cNvSpPr txBox="1"/>
      </xdr:nvSpPr>
      <xdr:spPr>
        <a:xfrm>
          <a:off x="20134795" y="66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35010</xdr:rowOff>
    </xdr:from>
    <xdr:ext cx="599010" cy="259045"/>
    <xdr:sp macro="" textlink="">
      <xdr:nvSpPr>
        <xdr:cNvPr id="303" name="n_3aveValue【一般廃棄物処理施設】&#10;一人当たり有形固定資産（償却資産）額"/>
        <xdr:cNvSpPr txBox="1"/>
      </xdr:nvSpPr>
      <xdr:spPr>
        <a:xfrm>
          <a:off x="19245795" y="67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48599</xdr:rowOff>
    </xdr:from>
    <xdr:ext cx="599010" cy="259045"/>
    <xdr:sp macro="" textlink="">
      <xdr:nvSpPr>
        <xdr:cNvPr id="304" name="n_4aveValue【一般廃棄物処理施設】&#10;一人当たり有形固定資産（償却資産）額"/>
        <xdr:cNvSpPr txBox="1"/>
      </xdr:nvSpPr>
      <xdr:spPr>
        <a:xfrm>
          <a:off x="18356795" y="67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95909</xdr:rowOff>
    </xdr:from>
    <xdr:ext cx="534377" cy="259045"/>
    <xdr:sp macro="" textlink="">
      <xdr:nvSpPr>
        <xdr:cNvPr id="305" name="n_1mainValue【一般廃棄物処理施設】&#10;一人当たり有形固定資産（償却資産）額"/>
        <xdr:cNvSpPr txBox="1"/>
      </xdr:nvSpPr>
      <xdr:spPr>
        <a:xfrm>
          <a:off x="21043411" y="71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98246</xdr:rowOff>
    </xdr:from>
    <xdr:ext cx="534377" cy="259045"/>
    <xdr:sp macro="" textlink="">
      <xdr:nvSpPr>
        <xdr:cNvPr id="306" name="n_2mainValue【一般廃棄物処理施設】&#10;一人当たり有形固定資産（償却資産）額"/>
        <xdr:cNvSpPr txBox="1"/>
      </xdr:nvSpPr>
      <xdr:spPr>
        <a:xfrm>
          <a:off x="20167111" y="71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115759</xdr:rowOff>
    </xdr:from>
    <xdr:ext cx="534377" cy="259045"/>
    <xdr:sp macro="" textlink="">
      <xdr:nvSpPr>
        <xdr:cNvPr id="307" name="n_3mainValue【一般廃棄物処理施設】&#10;一人当たり有形固定資産（償却資産）額"/>
        <xdr:cNvSpPr txBox="1"/>
      </xdr:nvSpPr>
      <xdr:spPr>
        <a:xfrm>
          <a:off x="19278111" y="71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118394</xdr:rowOff>
    </xdr:from>
    <xdr:ext cx="534377" cy="259045"/>
    <xdr:sp macro="" textlink="">
      <xdr:nvSpPr>
        <xdr:cNvPr id="308" name="n_4mainValue【一般廃棄物処理施設】&#10;一人当たり有形固定資産（償却資産）額"/>
        <xdr:cNvSpPr txBox="1"/>
      </xdr:nvSpPr>
      <xdr:spPr>
        <a:xfrm>
          <a:off x="18389111" y="71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3" name="直線コネクタ 332"/>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6"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7" name="直線コネクタ 336"/>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338"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9" name="フローチャート: 判断 338"/>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340" name="フローチャート: 判断 339"/>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101600</xdr:rowOff>
    </xdr:from>
    <xdr:to>
      <xdr:col>76</xdr:col>
      <xdr:colOff>165100</xdr:colOff>
      <xdr:row>59</xdr:row>
      <xdr:rowOff>31750</xdr:rowOff>
    </xdr:to>
    <xdr:sp macro="" textlink="">
      <xdr:nvSpPr>
        <xdr:cNvPr id="341" name="フローチャート: 判断 340"/>
        <xdr:cNvSpPr/>
      </xdr:nvSpPr>
      <xdr:spPr>
        <a:xfrm>
          <a:off x="14541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42545</xdr:rowOff>
    </xdr:from>
    <xdr:to>
      <xdr:col>72</xdr:col>
      <xdr:colOff>38100</xdr:colOff>
      <xdr:row>58</xdr:row>
      <xdr:rowOff>144145</xdr:rowOff>
    </xdr:to>
    <xdr:sp macro="" textlink="">
      <xdr:nvSpPr>
        <xdr:cNvPr id="342" name="フローチャート: 判断 341"/>
        <xdr:cNvSpPr/>
      </xdr:nvSpPr>
      <xdr:spPr>
        <a:xfrm>
          <a:off x="13652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170180</xdr:rowOff>
    </xdr:from>
    <xdr:to>
      <xdr:col>67</xdr:col>
      <xdr:colOff>101600</xdr:colOff>
      <xdr:row>58</xdr:row>
      <xdr:rowOff>100330</xdr:rowOff>
    </xdr:to>
    <xdr:sp macro="" textlink="">
      <xdr:nvSpPr>
        <xdr:cNvPr id="343" name="フローチャート: 判断 342"/>
        <xdr:cNvSpPr/>
      </xdr:nvSpPr>
      <xdr:spPr>
        <a:xfrm>
          <a:off x="12763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349" name="楕円 348"/>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350" name="【保健センター・保健所】&#10;有形固定資産減価償却率該当値テキスト"/>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351" name="楕円 350"/>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352" name="直線コネクタ 351"/>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353" name="楕円 352"/>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354" name="直線コネクタ 353"/>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355" name="楕円 354"/>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356" name="直線コネクタ 355"/>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357" name="楕円 356"/>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358" name="直線コネクタ 357"/>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41927</xdr:rowOff>
    </xdr:from>
    <xdr:ext cx="405111" cy="259045"/>
    <xdr:sp macro="" textlink="">
      <xdr:nvSpPr>
        <xdr:cNvPr id="359" name="n_1ave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22877</xdr:rowOff>
    </xdr:from>
    <xdr:ext cx="405111" cy="259045"/>
    <xdr:sp macro="" textlink="">
      <xdr:nvSpPr>
        <xdr:cNvPr id="360" name="n_2aveValue【保健センター・保健所】&#10;有形固定資産減価償却率"/>
        <xdr:cNvSpPr txBox="1"/>
      </xdr:nvSpPr>
      <xdr:spPr>
        <a:xfrm>
          <a:off x="14389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135272</xdr:rowOff>
    </xdr:from>
    <xdr:ext cx="405111" cy="259045"/>
    <xdr:sp macro="" textlink="">
      <xdr:nvSpPr>
        <xdr:cNvPr id="361" name="n_3aveValue【保健センター・保健所】&#10;有形固定資産減価償却率"/>
        <xdr:cNvSpPr txBox="1"/>
      </xdr:nvSpPr>
      <xdr:spPr>
        <a:xfrm>
          <a:off x="13500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91457</xdr:rowOff>
    </xdr:from>
    <xdr:ext cx="405111" cy="259045"/>
    <xdr:sp macro="" textlink="">
      <xdr:nvSpPr>
        <xdr:cNvPr id="362" name="n_4aveValue【保健センター・保健所】&#10;有形固定資産減価償却率"/>
        <xdr:cNvSpPr txBox="1"/>
      </xdr:nvSpPr>
      <xdr:spPr>
        <a:xfrm>
          <a:off x="12611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363" name="n_1mainValue【保健センター・保健所】&#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364" name="n_2mainValue【保健センター・保健所】&#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365" name="n_3mainValue【保健センター・保健所】&#10;有形固定資産減価償却率"/>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366" name="n_4mainValue【保健センター・保健所】&#10;有形固定資産減価償却率"/>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8" name="直線コネクタ 387"/>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9"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90" name="直線コネクタ 38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91"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92" name="直線コネクタ 391"/>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4" name="フローチャート: 判断 39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395" name="フローチャート: 判断 394"/>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396" name="フローチャート: 判断 395"/>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397" name="フローチャート: 判断 396"/>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398" name="フローチャート: 判断 397"/>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404" name="楕円 403"/>
        <xdr:cNvSpPr/>
      </xdr:nvSpPr>
      <xdr:spPr>
        <a:xfrm>
          <a:off x="22110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115079</xdr:rowOff>
    </xdr:from>
    <xdr:ext cx="469744" cy="259045"/>
    <xdr:sp macro="" textlink="">
      <xdr:nvSpPr>
        <xdr:cNvPr id="405" name="【保健センター・保健所】&#10;一人当たり面積該当値テキスト"/>
        <xdr:cNvSpPr txBox="1"/>
      </xdr:nvSpPr>
      <xdr:spPr>
        <a:xfrm>
          <a:off x="22199600"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406" name="楕円 405"/>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xdr:rowOff>
    </xdr:from>
    <xdr:to>
      <xdr:col>116</xdr:col>
      <xdr:colOff>63500</xdr:colOff>
      <xdr:row>62</xdr:row>
      <xdr:rowOff>18288</xdr:rowOff>
    </xdr:to>
    <xdr:cxnSp macro="">
      <xdr:nvCxnSpPr>
        <xdr:cNvPr id="407" name="直線コネクタ 406"/>
        <xdr:cNvCxnSpPr/>
      </xdr:nvCxnSpPr>
      <xdr:spPr>
        <a:xfrm flipV="1">
          <a:off x="21323300" y="106459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408" name="楕円 407"/>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22860</xdr:rowOff>
    </xdr:to>
    <xdr:cxnSp macro="">
      <xdr:nvCxnSpPr>
        <xdr:cNvPr id="409" name="直線コネクタ 408"/>
        <xdr:cNvCxnSpPr/>
      </xdr:nvCxnSpPr>
      <xdr:spPr>
        <a:xfrm flipV="1">
          <a:off x="20434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150368</xdr:rowOff>
    </xdr:from>
    <xdr:to>
      <xdr:col>102</xdr:col>
      <xdr:colOff>165100</xdr:colOff>
      <xdr:row>62</xdr:row>
      <xdr:rowOff>80518</xdr:rowOff>
    </xdr:to>
    <xdr:sp macro="" textlink="">
      <xdr:nvSpPr>
        <xdr:cNvPr id="410" name="楕円 409"/>
        <xdr:cNvSpPr/>
      </xdr:nvSpPr>
      <xdr:spPr>
        <a:xfrm>
          <a:off x="19494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29718</xdr:rowOff>
    </xdr:to>
    <xdr:cxnSp macro="">
      <xdr:nvCxnSpPr>
        <xdr:cNvPr id="411" name="直線コネクタ 410"/>
        <xdr:cNvCxnSpPr/>
      </xdr:nvCxnSpPr>
      <xdr:spPr>
        <a:xfrm flipV="1">
          <a:off x="19545300" y="10652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12" name="楕円 411"/>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29718</xdr:rowOff>
    </xdr:from>
    <xdr:to>
      <xdr:col>102</xdr:col>
      <xdr:colOff>114300</xdr:colOff>
      <xdr:row>62</xdr:row>
      <xdr:rowOff>34290</xdr:rowOff>
    </xdr:to>
    <xdr:cxnSp macro="">
      <xdr:nvCxnSpPr>
        <xdr:cNvPr id="413" name="直線コネクタ 412"/>
        <xdr:cNvCxnSpPr/>
      </xdr:nvCxnSpPr>
      <xdr:spPr>
        <a:xfrm flipV="1">
          <a:off x="18656300" y="1065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14"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415"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416"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417"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418" name="n_1main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419"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71645</xdr:rowOff>
    </xdr:from>
    <xdr:ext cx="469744" cy="259045"/>
    <xdr:sp macro="" textlink="">
      <xdr:nvSpPr>
        <xdr:cNvPr id="420" name="n_3mainValue【保健センター・保健所】&#10;一人当たり面積"/>
        <xdr:cNvSpPr txBox="1"/>
      </xdr:nvSpPr>
      <xdr:spPr>
        <a:xfrm>
          <a:off x="19310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421" name="n_4main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7" name="直線コネクタ 446"/>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1" name="直線コネクタ 45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52"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3" name="フローチャート: 判断 452"/>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454" name="フローチャート: 判断 453"/>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455" name="フローチャート: 判断 454"/>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456" name="フローチャート: 判断 455"/>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457" name="フローチャート: 判断 456"/>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70576</xdr:rowOff>
    </xdr:from>
    <xdr:to>
      <xdr:col>85</xdr:col>
      <xdr:colOff>177800</xdr:colOff>
      <xdr:row>86</xdr:row>
      <xdr:rowOff>726</xdr:rowOff>
    </xdr:to>
    <xdr:sp macro="" textlink="">
      <xdr:nvSpPr>
        <xdr:cNvPr id="463" name="楕円 462"/>
        <xdr:cNvSpPr/>
      </xdr:nvSpPr>
      <xdr:spPr>
        <a:xfrm>
          <a:off x="16268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49003</xdr:rowOff>
    </xdr:from>
    <xdr:ext cx="405111" cy="259045"/>
    <xdr:sp macro="" textlink="">
      <xdr:nvSpPr>
        <xdr:cNvPr id="464" name="【消防施設】&#10;有形固定資産減価償却率該当値テキスト"/>
        <xdr:cNvSpPr txBox="1"/>
      </xdr:nvSpPr>
      <xdr:spPr>
        <a:xfrm>
          <a:off x="16357600"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55880</xdr:rowOff>
    </xdr:from>
    <xdr:to>
      <xdr:col>81</xdr:col>
      <xdr:colOff>101600</xdr:colOff>
      <xdr:row>85</xdr:row>
      <xdr:rowOff>157480</xdr:rowOff>
    </xdr:to>
    <xdr:sp macro="" textlink="">
      <xdr:nvSpPr>
        <xdr:cNvPr id="465" name="楕円 464"/>
        <xdr:cNvSpPr/>
      </xdr:nvSpPr>
      <xdr:spPr>
        <a:xfrm>
          <a:off x="1543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106680</xdr:rowOff>
    </xdr:from>
    <xdr:to>
      <xdr:col>85</xdr:col>
      <xdr:colOff>127000</xdr:colOff>
      <xdr:row>85</xdr:row>
      <xdr:rowOff>121376</xdr:rowOff>
    </xdr:to>
    <xdr:cxnSp macro="">
      <xdr:nvCxnSpPr>
        <xdr:cNvPr id="466" name="直線コネクタ 465"/>
        <xdr:cNvCxnSpPr/>
      </xdr:nvCxnSpPr>
      <xdr:spPr>
        <a:xfrm>
          <a:off x="15481300" y="1467993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39551</xdr:rowOff>
    </xdr:from>
    <xdr:to>
      <xdr:col>76</xdr:col>
      <xdr:colOff>165100</xdr:colOff>
      <xdr:row>85</xdr:row>
      <xdr:rowOff>141151</xdr:rowOff>
    </xdr:to>
    <xdr:sp macro="" textlink="">
      <xdr:nvSpPr>
        <xdr:cNvPr id="467" name="楕円 466"/>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90351</xdr:rowOff>
    </xdr:from>
    <xdr:to>
      <xdr:col>81</xdr:col>
      <xdr:colOff>50800</xdr:colOff>
      <xdr:row>85</xdr:row>
      <xdr:rowOff>106680</xdr:rowOff>
    </xdr:to>
    <xdr:cxnSp macro="">
      <xdr:nvCxnSpPr>
        <xdr:cNvPr id="468" name="直線コネクタ 467"/>
        <xdr:cNvCxnSpPr/>
      </xdr:nvCxnSpPr>
      <xdr:spPr>
        <a:xfrm>
          <a:off x="14592300" y="146636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11793</xdr:rowOff>
    </xdr:from>
    <xdr:to>
      <xdr:col>72</xdr:col>
      <xdr:colOff>38100</xdr:colOff>
      <xdr:row>85</xdr:row>
      <xdr:rowOff>113393</xdr:rowOff>
    </xdr:to>
    <xdr:sp macro="" textlink="">
      <xdr:nvSpPr>
        <xdr:cNvPr id="469" name="楕円 468"/>
        <xdr:cNvSpPr/>
      </xdr:nvSpPr>
      <xdr:spPr>
        <a:xfrm>
          <a:off x="1365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62593</xdr:rowOff>
    </xdr:from>
    <xdr:to>
      <xdr:col>76</xdr:col>
      <xdr:colOff>114300</xdr:colOff>
      <xdr:row>85</xdr:row>
      <xdr:rowOff>90351</xdr:rowOff>
    </xdr:to>
    <xdr:cxnSp macro="">
      <xdr:nvCxnSpPr>
        <xdr:cNvPr id="470" name="直線コネクタ 469"/>
        <xdr:cNvCxnSpPr/>
      </xdr:nvCxnSpPr>
      <xdr:spPr>
        <a:xfrm>
          <a:off x="13703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152219</xdr:rowOff>
    </xdr:from>
    <xdr:to>
      <xdr:col>67</xdr:col>
      <xdr:colOff>101600</xdr:colOff>
      <xdr:row>85</xdr:row>
      <xdr:rowOff>82369</xdr:rowOff>
    </xdr:to>
    <xdr:sp macro="" textlink="">
      <xdr:nvSpPr>
        <xdr:cNvPr id="471" name="楕円 470"/>
        <xdr:cNvSpPr/>
      </xdr:nvSpPr>
      <xdr:spPr>
        <a:xfrm>
          <a:off x="12763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31569</xdr:rowOff>
    </xdr:from>
    <xdr:to>
      <xdr:col>71</xdr:col>
      <xdr:colOff>177800</xdr:colOff>
      <xdr:row>85</xdr:row>
      <xdr:rowOff>62593</xdr:rowOff>
    </xdr:to>
    <xdr:cxnSp macro="">
      <xdr:nvCxnSpPr>
        <xdr:cNvPr id="472" name="直線コネクタ 471"/>
        <xdr:cNvCxnSpPr/>
      </xdr:nvCxnSpPr>
      <xdr:spPr>
        <a:xfrm>
          <a:off x="12814300" y="1460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125021</xdr:rowOff>
    </xdr:from>
    <xdr:ext cx="405111" cy="259045"/>
    <xdr:sp macro="" textlink="">
      <xdr:nvSpPr>
        <xdr:cNvPr id="473" name="n_1aveValue【消防施設】&#10;有形固定資産減価償却率"/>
        <xdr:cNvSpPr txBox="1"/>
      </xdr:nvSpPr>
      <xdr:spPr>
        <a:xfrm>
          <a:off x="152660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474" name="n_2aveValue【消防施設】&#10;有形固定資産減価償却率"/>
        <xdr:cNvSpPr txBox="1"/>
      </xdr:nvSpPr>
      <xdr:spPr>
        <a:xfrm>
          <a:off x="14389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475" name="n_3aveValue【消防施設】&#10;有形固定資産減価償却率"/>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476" name="n_4aveValue【消防施設】&#10;有形固定資産減価償却率"/>
        <xdr:cNvSpPr txBox="1"/>
      </xdr:nvSpPr>
      <xdr:spPr>
        <a:xfrm>
          <a:off x="12611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148607</xdr:rowOff>
    </xdr:from>
    <xdr:ext cx="405111" cy="259045"/>
    <xdr:sp macro="" textlink="">
      <xdr:nvSpPr>
        <xdr:cNvPr id="477" name="n_1mainValue【消防施設】&#10;有形固定資産減価償却率"/>
        <xdr:cNvSpPr txBox="1"/>
      </xdr:nvSpPr>
      <xdr:spPr>
        <a:xfrm>
          <a:off x="15266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478" name="n_2mainValue【消防施設】&#10;有形固定資産減価償却率"/>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104520</xdr:rowOff>
    </xdr:from>
    <xdr:ext cx="405111" cy="259045"/>
    <xdr:sp macro="" textlink="">
      <xdr:nvSpPr>
        <xdr:cNvPr id="479" name="n_3mainValue【消防施設】&#10;有形固定資産減価償却率"/>
        <xdr:cNvSpPr txBox="1"/>
      </xdr:nvSpPr>
      <xdr:spPr>
        <a:xfrm>
          <a:off x="13500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73496</xdr:rowOff>
    </xdr:from>
    <xdr:ext cx="405111" cy="259045"/>
    <xdr:sp macro="" textlink="">
      <xdr:nvSpPr>
        <xdr:cNvPr id="480" name="n_4mainValue【消防施設】&#10;有形固定資産減価償却率"/>
        <xdr:cNvSpPr txBox="1"/>
      </xdr:nvSpPr>
      <xdr:spPr>
        <a:xfrm>
          <a:off x="12611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6" name="直線コネクタ 505"/>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7"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8" name="直線コネクタ 507"/>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9"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0" name="直線コネクタ 509"/>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1"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2" name="フローチャート: 判断 511"/>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33564</xdr:rowOff>
    </xdr:from>
    <xdr:to>
      <xdr:col>112</xdr:col>
      <xdr:colOff>38100</xdr:colOff>
      <xdr:row>85</xdr:row>
      <xdr:rowOff>135164</xdr:rowOff>
    </xdr:to>
    <xdr:sp macro="" textlink="">
      <xdr:nvSpPr>
        <xdr:cNvPr id="513" name="フローチャート: 判断 512"/>
        <xdr:cNvSpPr/>
      </xdr:nvSpPr>
      <xdr:spPr>
        <a:xfrm>
          <a:off x="21272500" y="14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41184</xdr:rowOff>
    </xdr:from>
    <xdr:to>
      <xdr:col>107</xdr:col>
      <xdr:colOff>101600</xdr:colOff>
      <xdr:row>85</xdr:row>
      <xdr:rowOff>142784</xdr:rowOff>
    </xdr:to>
    <xdr:sp macro="" textlink="">
      <xdr:nvSpPr>
        <xdr:cNvPr id="514" name="フローチャート: 判断 513"/>
        <xdr:cNvSpPr/>
      </xdr:nvSpPr>
      <xdr:spPr>
        <a:xfrm>
          <a:off x="20383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56424</xdr:rowOff>
    </xdr:from>
    <xdr:to>
      <xdr:col>102</xdr:col>
      <xdr:colOff>165100</xdr:colOff>
      <xdr:row>85</xdr:row>
      <xdr:rowOff>158024</xdr:rowOff>
    </xdr:to>
    <xdr:sp macro="" textlink="">
      <xdr:nvSpPr>
        <xdr:cNvPr id="515" name="フローチャート: 判断 514"/>
        <xdr:cNvSpPr/>
      </xdr:nvSpPr>
      <xdr:spPr>
        <a:xfrm>
          <a:off x="19494500" y="1462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71664</xdr:rowOff>
    </xdr:from>
    <xdr:to>
      <xdr:col>98</xdr:col>
      <xdr:colOff>38100</xdr:colOff>
      <xdr:row>86</xdr:row>
      <xdr:rowOff>1814</xdr:rowOff>
    </xdr:to>
    <xdr:sp macro="" textlink="">
      <xdr:nvSpPr>
        <xdr:cNvPr id="516" name="フローチャート: 判断 515"/>
        <xdr:cNvSpPr/>
      </xdr:nvSpPr>
      <xdr:spPr>
        <a:xfrm>
          <a:off x="18605500" y="1464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522" name="楕円 521"/>
        <xdr:cNvSpPr/>
      </xdr:nvSpPr>
      <xdr:spPr>
        <a:xfrm>
          <a:off x="22110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78032</xdr:rowOff>
    </xdr:from>
    <xdr:ext cx="469744" cy="259045"/>
    <xdr:sp macro="" textlink="">
      <xdr:nvSpPr>
        <xdr:cNvPr id="523" name="【消防施設】&#10;一人当たり面積該当値テキスト"/>
        <xdr:cNvSpPr txBox="1"/>
      </xdr:nvSpPr>
      <xdr:spPr>
        <a:xfrm>
          <a:off x="22199600" y="146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164193</xdr:rowOff>
    </xdr:from>
    <xdr:to>
      <xdr:col>112</xdr:col>
      <xdr:colOff>38100</xdr:colOff>
      <xdr:row>86</xdr:row>
      <xdr:rowOff>94343</xdr:rowOff>
    </xdr:to>
    <xdr:sp macro="" textlink="">
      <xdr:nvSpPr>
        <xdr:cNvPr id="524" name="楕円 523"/>
        <xdr:cNvSpPr/>
      </xdr:nvSpPr>
      <xdr:spPr>
        <a:xfrm>
          <a:off x="21272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42455</xdr:rowOff>
    </xdr:from>
    <xdr:to>
      <xdr:col>116</xdr:col>
      <xdr:colOff>63500</xdr:colOff>
      <xdr:row>86</xdr:row>
      <xdr:rowOff>43543</xdr:rowOff>
    </xdr:to>
    <xdr:cxnSp macro="">
      <xdr:nvCxnSpPr>
        <xdr:cNvPr id="525" name="直線コネクタ 524"/>
        <xdr:cNvCxnSpPr/>
      </xdr:nvCxnSpPr>
      <xdr:spPr>
        <a:xfrm flipV="1">
          <a:off x="21323300" y="147871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526" name="楕円 525"/>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43543</xdr:rowOff>
    </xdr:from>
    <xdr:to>
      <xdr:col>111</xdr:col>
      <xdr:colOff>177800</xdr:colOff>
      <xdr:row>86</xdr:row>
      <xdr:rowOff>45720</xdr:rowOff>
    </xdr:to>
    <xdr:cxnSp macro="">
      <xdr:nvCxnSpPr>
        <xdr:cNvPr id="527" name="直線コネクタ 526"/>
        <xdr:cNvCxnSpPr/>
      </xdr:nvCxnSpPr>
      <xdr:spPr>
        <a:xfrm flipV="1">
          <a:off x="20434300" y="1478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168548</xdr:rowOff>
    </xdr:from>
    <xdr:to>
      <xdr:col>102</xdr:col>
      <xdr:colOff>165100</xdr:colOff>
      <xdr:row>86</xdr:row>
      <xdr:rowOff>98698</xdr:rowOff>
    </xdr:to>
    <xdr:sp macro="" textlink="">
      <xdr:nvSpPr>
        <xdr:cNvPr id="528" name="楕円 527"/>
        <xdr:cNvSpPr/>
      </xdr:nvSpPr>
      <xdr:spPr>
        <a:xfrm>
          <a:off x="19494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47898</xdr:rowOff>
    </xdr:to>
    <xdr:cxnSp macro="">
      <xdr:nvCxnSpPr>
        <xdr:cNvPr id="529" name="直線コネクタ 528"/>
        <xdr:cNvCxnSpPr/>
      </xdr:nvCxnSpPr>
      <xdr:spPr>
        <a:xfrm flipV="1">
          <a:off x="19545300" y="147904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170724</xdr:rowOff>
    </xdr:from>
    <xdr:to>
      <xdr:col>98</xdr:col>
      <xdr:colOff>38100</xdr:colOff>
      <xdr:row>86</xdr:row>
      <xdr:rowOff>100874</xdr:rowOff>
    </xdr:to>
    <xdr:sp macro="" textlink="">
      <xdr:nvSpPr>
        <xdr:cNvPr id="530" name="楕円 529"/>
        <xdr:cNvSpPr/>
      </xdr:nvSpPr>
      <xdr:spPr>
        <a:xfrm>
          <a:off x="18605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47898</xdr:rowOff>
    </xdr:from>
    <xdr:to>
      <xdr:col>102</xdr:col>
      <xdr:colOff>114300</xdr:colOff>
      <xdr:row>86</xdr:row>
      <xdr:rowOff>50074</xdr:rowOff>
    </xdr:to>
    <xdr:cxnSp macro="">
      <xdr:nvCxnSpPr>
        <xdr:cNvPr id="531" name="直線コネクタ 530"/>
        <xdr:cNvCxnSpPr/>
      </xdr:nvCxnSpPr>
      <xdr:spPr>
        <a:xfrm flipV="1">
          <a:off x="18656300" y="1479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151691</xdr:rowOff>
    </xdr:from>
    <xdr:ext cx="469744" cy="259045"/>
    <xdr:sp macro="" textlink="">
      <xdr:nvSpPr>
        <xdr:cNvPr id="532" name="n_1aveValue【消防施設】&#10;一人当たり面積"/>
        <xdr:cNvSpPr txBox="1"/>
      </xdr:nvSpPr>
      <xdr:spPr>
        <a:xfrm>
          <a:off x="21075727" y="1438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159311</xdr:rowOff>
    </xdr:from>
    <xdr:ext cx="469744" cy="259045"/>
    <xdr:sp macro="" textlink="">
      <xdr:nvSpPr>
        <xdr:cNvPr id="533" name="n_2aveValue【消防施設】&#10;一人当たり面積"/>
        <xdr:cNvSpPr txBox="1"/>
      </xdr:nvSpPr>
      <xdr:spPr>
        <a:xfrm>
          <a:off x="201994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3101</xdr:rowOff>
    </xdr:from>
    <xdr:ext cx="469744" cy="259045"/>
    <xdr:sp macro="" textlink="">
      <xdr:nvSpPr>
        <xdr:cNvPr id="534" name="n_3aveValue【消防施設】&#10;一人当たり面積"/>
        <xdr:cNvSpPr txBox="1"/>
      </xdr:nvSpPr>
      <xdr:spPr>
        <a:xfrm>
          <a:off x="19310427" y="1440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18341</xdr:rowOff>
    </xdr:from>
    <xdr:ext cx="469744" cy="259045"/>
    <xdr:sp macro="" textlink="">
      <xdr:nvSpPr>
        <xdr:cNvPr id="535" name="n_4aveValue【消防施設】&#10;一人当たり面積"/>
        <xdr:cNvSpPr txBox="1"/>
      </xdr:nvSpPr>
      <xdr:spPr>
        <a:xfrm>
          <a:off x="18421427"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85470</xdr:rowOff>
    </xdr:from>
    <xdr:ext cx="469744" cy="259045"/>
    <xdr:sp macro="" textlink="">
      <xdr:nvSpPr>
        <xdr:cNvPr id="536" name="n_1mainValue【消防施設】&#10;一人当たり面積"/>
        <xdr:cNvSpPr txBox="1"/>
      </xdr:nvSpPr>
      <xdr:spPr>
        <a:xfrm>
          <a:off x="210757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537"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89825</xdr:rowOff>
    </xdr:from>
    <xdr:ext cx="469744" cy="259045"/>
    <xdr:sp macro="" textlink="">
      <xdr:nvSpPr>
        <xdr:cNvPr id="538" name="n_3mainValue【消防施設】&#10;一人当たり面積"/>
        <xdr:cNvSpPr txBox="1"/>
      </xdr:nvSpPr>
      <xdr:spPr>
        <a:xfrm>
          <a:off x="19310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92001</xdr:rowOff>
    </xdr:from>
    <xdr:ext cx="469744" cy="259045"/>
    <xdr:sp macro="" textlink="">
      <xdr:nvSpPr>
        <xdr:cNvPr id="539" name="n_4mainValue【消防施設】&#10;一人当たり面積"/>
        <xdr:cNvSpPr txBox="1"/>
      </xdr:nvSpPr>
      <xdr:spPr>
        <a:xfrm>
          <a:off x="18421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5" name="直線コネクタ 56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9" name="直線コネクタ 56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2" name="フローチャート: 判断 571"/>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3" name="フローチャート: 判断 572"/>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4" name="フローチャート: 判断 5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5" name="フローチャート: 判断 574"/>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581" name="楕円 580"/>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582" name="【庁舎】&#10;有形固定資産減価償却率該当値テキスト"/>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583" name="楕円 582"/>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15784</xdr:rowOff>
    </xdr:to>
    <xdr:cxnSp macro="">
      <xdr:nvCxnSpPr>
        <xdr:cNvPr id="584" name="直線コネクタ 583"/>
        <xdr:cNvCxnSpPr/>
      </xdr:nvCxnSpPr>
      <xdr:spPr>
        <a:xfrm>
          <a:off x="15481300" y="183331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585" name="楕円 584"/>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53339</xdr:rowOff>
    </xdr:to>
    <xdr:cxnSp macro="">
      <xdr:nvCxnSpPr>
        <xdr:cNvPr id="586" name="直線コネクタ 585"/>
        <xdr:cNvCxnSpPr/>
      </xdr:nvCxnSpPr>
      <xdr:spPr>
        <a:xfrm flipV="1">
          <a:off x="14592300" y="183331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138068</xdr:rowOff>
    </xdr:from>
    <xdr:to>
      <xdr:col>72</xdr:col>
      <xdr:colOff>38100</xdr:colOff>
      <xdr:row>107</xdr:row>
      <xdr:rowOff>68218</xdr:rowOff>
    </xdr:to>
    <xdr:sp macro="" textlink="">
      <xdr:nvSpPr>
        <xdr:cNvPr id="587" name="楕円 586"/>
        <xdr:cNvSpPr/>
      </xdr:nvSpPr>
      <xdr:spPr>
        <a:xfrm>
          <a:off x="1365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53339</xdr:rowOff>
    </xdr:to>
    <xdr:cxnSp macro="">
      <xdr:nvCxnSpPr>
        <xdr:cNvPr id="588" name="直線コネクタ 587"/>
        <xdr:cNvCxnSpPr/>
      </xdr:nvCxnSpPr>
      <xdr:spPr>
        <a:xfrm>
          <a:off x="13703300" y="183625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589" name="楕円 588"/>
        <xdr:cNvSpPr/>
      </xdr:nvSpPr>
      <xdr:spPr>
        <a:xfrm>
          <a:off x="1276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54973</xdr:rowOff>
    </xdr:to>
    <xdr:cxnSp macro="">
      <xdr:nvCxnSpPr>
        <xdr:cNvPr id="590" name="直線コネクタ 589"/>
        <xdr:cNvCxnSpPr/>
      </xdr:nvCxnSpPr>
      <xdr:spPr>
        <a:xfrm flipV="1">
          <a:off x="12814300" y="183625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1"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2"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94"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595"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596"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59345</xdr:rowOff>
    </xdr:from>
    <xdr:ext cx="405111" cy="259045"/>
    <xdr:sp macro="" textlink="">
      <xdr:nvSpPr>
        <xdr:cNvPr id="597" name="n_3mainValue【庁舎】&#10;有形固定資産減価償却率"/>
        <xdr:cNvSpPr txBox="1"/>
      </xdr:nvSpPr>
      <xdr:spPr>
        <a:xfrm>
          <a:off x="13500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598" name="n_4mainValue【庁舎】&#10;有形固定資産減価償却率"/>
        <xdr:cNvSpPr txBox="1"/>
      </xdr:nvSpPr>
      <xdr:spPr>
        <a:xfrm>
          <a:off x="12611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0" name="直線コネクタ 619"/>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1"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2" name="直線コネクタ 621"/>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3"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4" name="直線コネクタ 623"/>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5"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6" name="フローチャート: 判断 6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110897</xdr:rowOff>
    </xdr:from>
    <xdr:to>
      <xdr:col>112</xdr:col>
      <xdr:colOff>38100</xdr:colOff>
      <xdr:row>107</xdr:row>
      <xdr:rowOff>41047</xdr:rowOff>
    </xdr:to>
    <xdr:sp macro="" textlink="">
      <xdr:nvSpPr>
        <xdr:cNvPr id="627" name="フローチャート: 判断 626"/>
        <xdr:cNvSpPr/>
      </xdr:nvSpPr>
      <xdr:spPr>
        <a:xfrm>
          <a:off x="21272500" y="1828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628" name="フローチャート: 判断 627"/>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629" name="フローチャート: 判断 628"/>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630" name="フローチャート: 判断 629"/>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63805</xdr:rowOff>
    </xdr:from>
    <xdr:to>
      <xdr:col>116</xdr:col>
      <xdr:colOff>114300</xdr:colOff>
      <xdr:row>107</xdr:row>
      <xdr:rowOff>165405</xdr:rowOff>
    </xdr:to>
    <xdr:sp macro="" textlink="">
      <xdr:nvSpPr>
        <xdr:cNvPr id="636" name="楕円 635"/>
        <xdr:cNvSpPr/>
      </xdr:nvSpPr>
      <xdr:spPr>
        <a:xfrm>
          <a:off x="221107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150182</xdr:rowOff>
    </xdr:from>
    <xdr:ext cx="469744" cy="259045"/>
    <xdr:sp macro="" textlink="">
      <xdr:nvSpPr>
        <xdr:cNvPr id="637" name="【庁舎】&#10;一人当たり面積該当値テキスト"/>
        <xdr:cNvSpPr txBox="1"/>
      </xdr:nvSpPr>
      <xdr:spPr>
        <a:xfrm>
          <a:off x="22199600" y="183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65176</xdr:rowOff>
    </xdr:from>
    <xdr:to>
      <xdr:col>112</xdr:col>
      <xdr:colOff>38100</xdr:colOff>
      <xdr:row>107</xdr:row>
      <xdr:rowOff>166776</xdr:rowOff>
    </xdr:to>
    <xdr:sp macro="" textlink="">
      <xdr:nvSpPr>
        <xdr:cNvPr id="638" name="楕円 637"/>
        <xdr:cNvSpPr/>
      </xdr:nvSpPr>
      <xdr:spPr>
        <a:xfrm>
          <a:off x="212725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114605</xdr:rowOff>
    </xdr:from>
    <xdr:to>
      <xdr:col>116</xdr:col>
      <xdr:colOff>63500</xdr:colOff>
      <xdr:row>107</xdr:row>
      <xdr:rowOff>115976</xdr:rowOff>
    </xdr:to>
    <xdr:cxnSp macro="">
      <xdr:nvCxnSpPr>
        <xdr:cNvPr id="639" name="直線コネクタ 638"/>
        <xdr:cNvCxnSpPr/>
      </xdr:nvCxnSpPr>
      <xdr:spPr>
        <a:xfrm flipV="1">
          <a:off x="21323300" y="1845975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67005</xdr:rowOff>
    </xdr:from>
    <xdr:to>
      <xdr:col>107</xdr:col>
      <xdr:colOff>101600</xdr:colOff>
      <xdr:row>107</xdr:row>
      <xdr:rowOff>168605</xdr:rowOff>
    </xdr:to>
    <xdr:sp macro="" textlink="">
      <xdr:nvSpPr>
        <xdr:cNvPr id="640" name="楕円 639"/>
        <xdr:cNvSpPr/>
      </xdr:nvSpPr>
      <xdr:spPr>
        <a:xfrm>
          <a:off x="203835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115976</xdr:rowOff>
    </xdr:from>
    <xdr:to>
      <xdr:col>111</xdr:col>
      <xdr:colOff>177800</xdr:colOff>
      <xdr:row>107</xdr:row>
      <xdr:rowOff>117805</xdr:rowOff>
    </xdr:to>
    <xdr:cxnSp macro="">
      <xdr:nvCxnSpPr>
        <xdr:cNvPr id="641" name="直線コネクタ 640"/>
        <xdr:cNvCxnSpPr/>
      </xdr:nvCxnSpPr>
      <xdr:spPr>
        <a:xfrm flipV="1">
          <a:off x="20434300" y="184611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69292</xdr:rowOff>
    </xdr:from>
    <xdr:to>
      <xdr:col>102</xdr:col>
      <xdr:colOff>165100</xdr:colOff>
      <xdr:row>107</xdr:row>
      <xdr:rowOff>170892</xdr:rowOff>
    </xdr:to>
    <xdr:sp macro="" textlink="">
      <xdr:nvSpPr>
        <xdr:cNvPr id="642" name="楕円 641"/>
        <xdr:cNvSpPr/>
      </xdr:nvSpPr>
      <xdr:spPr>
        <a:xfrm>
          <a:off x="194945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117805</xdr:rowOff>
    </xdr:from>
    <xdr:to>
      <xdr:col>107</xdr:col>
      <xdr:colOff>50800</xdr:colOff>
      <xdr:row>107</xdr:row>
      <xdr:rowOff>120092</xdr:rowOff>
    </xdr:to>
    <xdr:cxnSp macro="">
      <xdr:nvCxnSpPr>
        <xdr:cNvPr id="643" name="直線コネクタ 642"/>
        <xdr:cNvCxnSpPr/>
      </xdr:nvCxnSpPr>
      <xdr:spPr>
        <a:xfrm flipV="1">
          <a:off x="19545300" y="1846295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644" name="楕円 643"/>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120092</xdr:rowOff>
    </xdr:from>
    <xdr:to>
      <xdr:col>102</xdr:col>
      <xdr:colOff>114300</xdr:colOff>
      <xdr:row>107</xdr:row>
      <xdr:rowOff>124206</xdr:rowOff>
    </xdr:to>
    <xdr:cxnSp macro="">
      <xdr:nvCxnSpPr>
        <xdr:cNvPr id="645" name="直線コネクタ 644"/>
        <xdr:cNvCxnSpPr/>
      </xdr:nvCxnSpPr>
      <xdr:spPr>
        <a:xfrm flipV="1">
          <a:off x="18656300" y="184652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57574</xdr:rowOff>
    </xdr:from>
    <xdr:ext cx="469744" cy="259045"/>
    <xdr:sp macro="" textlink="">
      <xdr:nvSpPr>
        <xdr:cNvPr id="646" name="n_1aveValue【庁舎】&#10;一人当たり面積"/>
        <xdr:cNvSpPr txBox="1"/>
      </xdr:nvSpPr>
      <xdr:spPr>
        <a:xfrm>
          <a:off x="21075727" y="1805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63059</xdr:rowOff>
    </xdr:from>
    <xdr:ext cx="469744" cy="259045"/>
    <xdr:sp macro="" textlink="">
      <xdr:nvSpPr>
        <xdr:cNvPr id="647" name="n_2aveValue【庁舎】&#10;一人当たり面積"/>
        <xdr:cNvSpPr txBox="1"/>
      </xdr:nvSpPr>
      <xdr:spPr>
        <a:xfrm>
          <a:off x="20199427" y="180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85005</xdr:rowOff>
    </xdr:from>
    <xdr:ext cx="469744" cy="259045"/>
    <xdr:sp macro="" textlink="">
      <xdr:nvSpPr>
        <xdr:cNvPr id="648" name="n_3aveValue【庁舎】&#10;一人当たり面積"/>
        <xdr:cNvSpPr txBox="1"/>
      </xdr:nvSpPr>
      <xdr:spPr>
        <a:xfrm>
          <a:off x="19310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93235</xdr:rowOff>
    </xdr:from>
    <xdr:ext cx="469744" cy="259045"/>
    <xdr:sp macro="" textlink="">
      <xdr:nvSpPr>
        <xdr:cNvPr id="649" name="n_4aveValue【庁舎】&#10;一人当たり面積"/>
        <xdr:cNvSpPr txBox="1"/>
      </xdr:nvSpPr>
      <xdr:spPr>
        <a:xfrm>
          <a:off x="18421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157903</xdr:rowOff>
    </xdr:from>
    <xdr:ext cx="469744" cy="259045"/>
    <xdr:sp macro="" textlink="">
      <xdr:nvSpPr>
        <xdr:cNvPr id="650" name="n_1mainValue【庁舎】&#10;一人当たり面積"/>
        <xdr:cNvSpPr txBox="1"/>
      </xdr:nvSpPr>
      <xdr:spPr>
        <a:xfrm>
          <a:off x="21075727" y="185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159732</xdr:rowOff>
    </xdr:from>
    <xdr:ext cx="469744" cy="259045"/>
    <xdr:sp macro="" textlink="">
      <xdr:nvSpPr>
        <xdr:cNvPr id="651" name="n_2mainValue【庁舎】&#10;一人当たり面積"/>
        <xdr:cNvSpPr txBox="1"/>
      </xdr:nvSpPr>
      <xdr:spPr>
        <a:xfrm>
          <a:off x="20199427" y="185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162019</xdr:rowOff>
    </xdr:from>
    <xdr:ext cx="469744" cy="259045"/>
    <xdr:sp macro="" textlink="">
      <xdr:nvSpPr>
        <xdr:cNvPr id="652" name="n_3mainValue【庁舎】&#10;一人当たり面積"/>
        <xdr:cNvSpPr txBox="1"/>
      </xdr:nvSpPr>
      <xdr:spPr>
        <a:xfrm>
          <a:off x="19310427" y="1850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653" name="n_4mainValue【庁舎】&#10;一人当たり面積"/>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償却率が高くなっている施設は、体育館・プール、消防施設、庁舎となっている。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おいては体育館・プールの小規模な修繕のみで根本的な対策ができておらず有形固定資産減価償却率が高い水準に留まっている。また、消防施設においては、老朽化している施設から順次更新を進めているが類似団体よりはまだ高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年に建設されており未耐震部分もあることから、耐震化を進めつつ、庁舎整備基金の積立を行いながら建替や移転について検討を進めている。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423211_&#26481;&#24444;&#2648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75.7</v>
          </cell>
          <cell r="BX51">
            <v>89.2</v>
          </cell>
          <cell r="CF51">
            <v>78.2</v>
          </cell>
          <cell r="CN51">
            <v>63</v>
          </cell>
          <cell r="CV51">
            <v>49.4</v>
          </cell>
        </row>
        <row r="53">
          <cell r="BP53">
            <v>53.9</v>
          </cell>
          <cell r="BX53">
            <v>55.5</v>
          </cell>
          <cell r="CF53">
            <v>57</v>
          </cell>
          <cell r="CN53">
            <v>58.5</v>
          </cell>
          <cell r="CV53">
            <v>59.5</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64.900000000000006</v>
          </cell>
        </row>
        <row r="72">
          <cell r="BP72" t="str">
            <v>H29</v>
          </cell>
          <cell r="BX72" t="str">
            <v>H30</v>
          </cell>
          <cell r="CF72" t="str">
            <v>R01</v>
          </cell>
          <cell r="CN72" t="str">
            <v>R02</v>
          </cell>
          <cell r="CV72" t="str">
            <v>R03</v>
          </cell>
        </row>
        <row r="73">
          <cell r="AN73" t="str">
            <v>当該団体値</v>
          </cell>
          <cell r="BP73">
            <v>75.7</v>
          </cell>
          <cell r="BX73">
            <v>89.2</v>
          </cell>
          <cell r="CF73">
            <v>78.2</v>
          </cell>
          <cell r="CN73">
            <v>63</v>
          </cell>
          <cell r="CV73">
            <v>49.4</v>
          </cell>
        </row>
        <row r="75">
          <cell r="BP75">
            <v>12.5</v>
          </cell>
          <cell r="BX75">
            <v>12.9</v>
          </cell>
          <cell r="CF75">
            <v>12</v>
          </cell>
          <cell r="CN75">
            <v>10.4</v>
          </cell>
          <cell r="CV75">
            <v>9.5</v>
          </cell>
        </row>
        <row r="77">
          <cell r="AN77" t="str">
            <v>類似団体内平均値</v>
          </cell>
          <cell r="BP77">
            <v>0</v>
          </cell>
          <cell r="BX77">
            <v>0</v>
          </cell>
          <cell r="CF77">
            <v>0</v>
          </cell>
          <cell r="CN77">
            <v>0</v>
          </cell>
          <cell r="CV77">
            <v>0</v>
          </cell>
        </row>
        <row r="79">
          <cell r="BP79">
            <v>7.2</v>
          </cell>
          <cell r="BX79">
            <v>7.2</v>
          </cell>
          <cell r="CF79">
            <v>7.7</v>
          </cell>
          <cell r="CN79">
            <v>8</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6761298</v>
      </c>
      <c r="BO4" s="374"/>
      <c r="BP4" s="374"/>
      <c r="BQ4" s="374"/>
      <c r="BR4" s="374"/>
      <c r="BS4" s="374"/>
      <c r="BT4" s="374"/>
      <c r="BU4" s="375"/>
      <c r="BV4" s="373">
        <v>6568440</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v>
      </c>
      <c r="CU4" s="380"/>
      <c r="CV4" s="380"/>
      <c r="CW4" s="380"/>
      <c r="CX4" s="380"/>
      <c r="CY4" s="380"/>
      <c r="CZ4" s="380"/>
      <c r="DA4" s="381"/>
      <c r="DB4" s="379">
        <v>4.7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6459626</v>
      </c>
      <c r="BO5" s="411"/>
      <c r="BP5" s="411"/>
      <c r="BQ5" s="411"/>
      <c r="BR5" s="411"/>
      <c r="BS5" s="411"/>
      <c r="BT5" s="411"/>
      <c r="BU5" s="412"/>
      <c r="BV5" s="410">
        <v>6162523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82.5</v>
      </c>
      <c r="CU5" s="408"/>
      <c r="CV5" s="408"/>
      <c r="CW5" s="408"/>
      <c r="CX5" s="408"/>
      <c r="CY5" s="408"/>
      <c r="CZ5" s="408"/>
      <c r="DA5" s="409"/>
      <c r="DB5" s="407">
        <v>85.8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301672</v>
      </c>
      <c r="BO6" s="411"/>
      <c r="BP6" s="411"/>
      <c r="BQ6" s="411"/>
      <c r="BR6" s="411"/>
      <c r="BS6" s="411"/>
      <c r="BT6" s="411"/>
      <c r="BU6" s="412"/>
      <c r="BV6" s="410">
        <v>405917</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84.9</v>
      </c>
      <c r="CU6" s="448"/>
      <c r="CV6" s="448"/>
      <c r="CW6" s="448"/>
      <c r="CX6" s="448"/>
      <c r="CY6" s="448"/>
      <c r="CZ6" s="448"/>
      <c r="DA6" s="449"/>
      <c r="DB6" s="447">
        <v>88.6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170228</v>
      </c>
      <c r="BO7" s="411"/>
      <c r="BP7" s="411"/>
      <c r="BQ7" s="411"/>
      <c r="BR7" s="411"/>
      <c r="BS7" s="411"/>
      <c r="BT7" s="411"/>
      <c r="BU7" s="412"/>
      <c r="BV7" s="410">
        <v>261706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3287042</v>
      </c>
      <c r="CU7" s="411"/>
      <c r="CV7" s="411"/>
      <c r="CW7" s="411"/>
      <c r="CX7" s="411"/>
      <c r="CY7" s="411"/>
      <c r="CZ7" s="411"/>
      <c r="DA7" s="412"/>
      <c r="DB7" s="410">
        <v>3071414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131444</v>
      </c>
      <c r="BO8" s="411"/>
      <c r="BP8" s="411"/>
      <c r="BQ8" s="411"/>
      <c r="BR8" s="411"/>
      <c r="BS8" s="411"/>
      <c r="BT8" s="411"/>
      <c r="BU8" s="412"/>
      <c r="BV8" s="410">
        <v>144211</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v>
      </c>
      <c r="CU8" s="451"/>
      <c r="CV8" s="451"/>
      <c r="CW8" s="451"/>
      <c r="CX8" s="451"/>
      <c r="CY8" s="451"/>
      <c r="CZ8" s="451"/>
      <c r="DA8" s="452"/>
      <c r="DB8" s="450">
        <v>0.31</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7721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109</v>
      </c>
      <c r="AV9" s="443"/>
      <c r="AW9" s="443"/>
      <c r="AX9" s="443"/>
      <c r="AY9" s="444" t="s">
        <v>116</v>
      </c>
      <c r="AZ9" s="445"/>
      <c r="BA9" s="445"/>
      <c r="BB9" s="445"/>
      <c r="BC9" s="445"/>
      <c r="BD9" s="445"/>
      <c r="BE9" s="445"/>
      <c r="BF9" s="445"/>
      <c r="BG9" s="445"/>
      <c r="BH9" s="445"/>
      <c r="BI9" s="445"/>
      <c r="BJ9" s="445"/>
      <c r="BK9" s="445"/>
      <c r="BL9" s="445"/>
      <c r="BM9" s="446"/>
      <c r="BN9" s="410">
        <v>-12767</v>
      </c>
      <c r="BO9" s="411"/>
      <c r="BP9" s="411"/>
      <c r="BQ9" s="411"/>
      <c r="BR9" s="411"/>
      <c r="BS9" s="411"/>
      <c r="BT9" s="411"/>
      <c r="BU9" s="412"/>
      <c r="BV9" s="410">
        <v>9235</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11.3</v>
      </c>
      <c r="CU9" s="408"/>
      <c r="CV9" s="408"/>
      <c r="CW9" s="408"/>
      <c r="CX9" s="408"/>
      <c r="CY9" s="408"/>
      <c r="CZ9" s="408"/>
      <c r="DA9" s="409"/>
      <c r="DB9" s="407">
        <v>12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8298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105</v>
      </c>
      <c r="AV10" s="443"/>
      <c r="AW10" s="443"/>
      <c r="AX10" s="443"/>
      <c r="AY10" s="444" t="s">
        <v>120</v>
      </c>
      <c r="AZ10" s="445"/>
      <c r="BA10" s="445"/>
      <c r="BB10" s="445"/>
      <c r="BC10" s="445"/>
      <c r="BD10" s="445"/>
      <c r="BE10" s="445"/>
      <c r="BF10" s="445"/>
      <c r="BG10" s="445"/>
      <c r="BH10" s="445"/>
      <c r="BI10" s="445"/>
      <c r="BJ10" s="445"/>
      <c r="BK10" s="445"/>
      <c r="BL10" s="445"/>
      <c r="BM10" s="446"/>
      <c r="BN10" s="410">
        <v>1179</v>
      </c>
      <c r="BO10" s="411"/>
      <c r="BP10" s="411"/>
      <c r="BQ10" s="411"/>
      <c r="BR10" s="411"/>
      <c r="BS10" s="411"/>
      <c r="BT10" s="411"/>
      <c r="BU10" s="412"/>
      <c r="BV10" s="410">
        <v>1207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105</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7651</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7609</v>
      </c>
      <c r="S13" s="495"/>
      <c r="T13" s="495"/>
      <c r="U13" s="495"/>
      <c r="V13" s="496"/>
      <c r="W13" s="426" t="s">
        <v>139</v>
      </c>
      <c r="X13" s="427"/>
      <c r="Y13" s="427"/>
      <c r="Z13" s="427"/>
      <c r="AA13" s="427"/>
      <c r="AB13" s="417"/>
      <c r="AC13" s="461">
        <v>577</v>
      </c>
      <c r="AD13" s="462"/>
      <c r="AE13" s="462"/>
      <c r="AF13" s="462"/>
      <c r="AG13" s="504"/>
      <c r="AH13" s="461">
        <v>721</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-11588</v>
      </c>
      <c r="BO13" s="411"/>
      <c r="BP13" s="411"/>
      <c r="BQ13" s="411"/>
      <c r="BR13" s="411"/>
      <c r="BS13" s="411"/>
      <c r="BT13" s="411"/>
      <c r="BU13" s="412"/>
      <c r="BV13" s="410">
        <v>10442</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9.5</v>
      </c>
      <c r="CU13" s="408"/>
      <c r="CV13" s="408"/>
      <c r="CW13" s="408"/>
      <c r="CX13" s="408"/>
      <c r="CY13" s="408"/>
      <c r="CZ13" s="408"/>
      <c r="DA13" s="409"/>
      <c r="DB13" s="407">
        <v>10.4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7732</v>
      </c>
      <c r="S14" s="495"/>
      <c r="T14" s="495"/>
      <c r="U14" s="495"/>
      <c r="V14" s="496"/>
      <c r="W14" s="400"/>
      <c r="X14" s="401"/>
      <c r="Y14" s="401"/>
      <c r="Z14" s="401"/>
      <c r="AA14" s="401"/>
      <c r="AB14" s="390"/>
      <c r="AC14" s="497">
        <v>15.3</v>
      </c>
      <c r="AD14" s="498"/>
      <c r="AE14" s="498"/>
      <c r="AF14" s="498"/>
      <c r="AG14" s="499"/>
      <c r="AH14" s="497">
        <v>16.899999999999999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49.4</v>
      </c>
      <c r="CU14" s="509"/>
      <c r="CV14" s="509"/>
      <c r="CW14" s="509"/>
      <c r="CX14" s="509"/>
      <c r="CY14" s="509"/>
      <c r="CZ14" s="509"/>
      <c r="DA14" s="510"/>
      <c r="DB14" s="508">
        <v>63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7687</v>
      </c>
      <c r="S15" s="495"/>
      <c r="T15" s="495"/>
      <c r="U15" s="495"/>
      <c r="V15" s="496"/>
      <c r="W15" s="426" t="s">
        <v>146</v>
      </c>
      <c r="X15" s="427"/>
      <c r="Y15" s="427"/>
      <c r="Z15" s="427"/>
      <c r="AA15" s="427"/>
      <c r="AB15" s="417"/>
      <c r="AC15" s="461">
        <v>867</v>
      </c>
      <c r="AD15" s="462"/>
      <c r="AE15" s="462"/>
      <c r="AF15" s="462"/>
      <c r="AG15" s="504"/>
      <c r="AH15" s="461">
        <v>997</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825612</v>
      </c>
      <c r="BO15" s="374"/>
      <c r="BP15" s="374"/>
      <c r="BQ15" s="374"/>
      <c r="BR15" s="374"/>
      <c r="BS15" s="374"/>
      <c r="BT15" s="374"/>
      <c r="BU15" s="375"/>
      <c r="BV15" s="373">
        <v>843123</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23</v>
      </c>
      <c r="AD16" s="498"/>
      <c r="AE16" s="498"/>
      <c r="AF16" s="498"/>
      <c r="AG16" s="499"/>
      <c r="AH16" s="497">
        <v>23.4</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2959992</v>
      </c>
      <c r="BO16" s="411"/>
      <c r="BP16" s="411"/>
      <c r="BQ16" s="411"/>
      <c r="BR16" s="411"/>
      <c r="BS16" s="411"/>
      <c r="BT16" s="411"/>
      <c r="BU16" s="412"/>
      <c r="BV16" s="410">
        <v>2770388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150</v>
      </c>
      <c r="S17" s="517"/>
      <c r="T17" s="517"/>
      <c r="U17" s="517"/>
      <c r="V17" s="518"/>
      <c r="W17" s="426" t="s">
        <v>153</v>
      </c>
      <c r="X17" s="427"/>
      <c r="Y17" s="427"/>
      <c r="Z17" s="427"/>
      <c r="AA17" s="427"/>
      <c r="AB17" s="417"/>
      <c r="AC17" s="461">
        <v>2330</v>
      </c>
      <c r="AD17" s="462"/>
      <c r="AE17" s="462"/>
      <c r="AF17" s="462"/>
      <c r="AG17" s="504"/>
      <c r="AH17" s="461">
        <v>2542</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1025462</v>
      </c>
      <c r="BO17" s="411"/>
      <c r="BP17" s="411"/>
      <c r="BQ17" s="411"/>
      <c r="BR17" s="411"/>
      <c r="BS17" s="411"/>
      <c r="BT17" s="411"/>
      <c r="BU17" s="412"/>
      <c r="BV17" s="410">
        <v>1049384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74.290000000000006</v>
      </c>
      <c r="M18" s="534"/>
      <c r="N18" s="534"/>
      <c r="O18" s="534"/>
      <c r="P18" s="534"/>
      <c r="Q18" s="534"/>
      <c r="R18" s="535"/>
      <c r="S18" s="535"/>
      <c r="T18" s="535"/>
      <c r="U18" s="535"/>
      <c r="V18" s="536"/>
      <c r="W18" s="428"/>
      <c r="X18" s="429"/>
      <c r="Y18" s="429"/>
      <c r="Z18" s="429"/>
      <c r="AA18" s="429"/>
      <c r="AB18" s="420"/>
      <c r="AC18" s="537">
        <v>61.7</v>
      </c>
      <c r="AD18" s="538"/>
      <c r="AE18" s="538"/>
      <c r="AF18" s="538"/>
      <c r="AG18" s="539"/>
      <c r="AH18" s="537">
        <v>59.7</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2711565</v>
      </c>
      <c r="BO18" s="411"/>
      <c r="BP18" s="411"/>
      <c r="BQ18" s="411"/>
      <c r="BR18" s="411"/>
      <c r="BS18" s="411"/>
      <c r="BT18" s="411"/>
      <c r="BU18" s="412"/>
      <c r="BV18" s="410">
        <v>2611312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104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4417383</v>
      </c>
      <c r="BO19" s="411"/>
      <c r="BP19" s="411"/>
      <c r="BQ19" s="411"/>
      <c r="BR19" s="411"/>
      <c r="BS19" s="411"/>
      <c r="BT19" s="411"/>
      <c r="BU19" s="412"/>
      <c r="BV19" s="410">
        <v>4228896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2705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3818578</v>
      </c>
      <c r="BO22" s="374"/>
      <c r="BP22" s="374"/>
      <c r="BQ22" s="374"/>
      <c r="BR22" s="374"/>
      <c r="BS22" s="374"/>
      <c r="BT22" s="374"/>
      <c r="BU22" s="375"/>
      <c r="BV22" s="373">
        <v>3973858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3391509</v>
      </c>
      <c r="BO23" s="411"/>
      <c r="BP23" s="411"/>
      <c r="BQ23" s="411"/>
      <c r="BR23" s="411"/>
      <c r="BS23" s="411"/>
      <c r="BT23" s="411"/>
      <c r="BU23" s="412"/>
      <c r="BV23" s="410">
        <v>3520321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5520</v>
      </c>
      <c r="R24" s="462"/>
      <c r="S24" s="462"/>
      <c r="T24" s="462"/>
      <c r="U24" s="462"/>
      <c r="V24" s="504"/>
      <c r="W24" s="556"/>
      <c r="X24" s="557"/>
      <c r="Y24" s="558"/>
      <c r="Z24" s="460" t="s">
        <v>170</v>
      </c>
      <c r="AA24" s="440"/>
      <c r="AB24" s="440"/>
      <c r="AC24" s="440"/>
      <c r="AD24" s="440"/>
      <c r="AE24" s="440"/>
      <c r="AF24" s="440"/>
      <c r="AG24" s="441"/>
      <c r="AH24" s="461">
        <v>73</v>
      </c>
      <c r="AI24" s="462"/>
      <c r="AJ24" s="462"/>
      <c r="AK24" s="462"/>
      <c r="AL24" s="504"/>
      <c r="AM24" s="461">
        <v>227395</v>
      </c>
      <c r="AN24" s="462"/>
      <c r="AO24" s="462"/>
      <c r="AP24" s="462"/>
      <c r="AQ24" s="462"/>
      <c r="AR24" s="504"/>
      <c r="AS24" s="461">
        <v>3115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2004683</v>
      </c>
      <c r="BO24" s="411"/>
      <c r="BP24" s="411"/>
      <c r="BQ24" s="411"/>
      <c r="BR24" s="411"/>
      <c r="BS24" s="411"/>
      <c r="BT24" s="411"/>
      <c r="BU24" s="412"/>
      <c r="BV24" s="410">
        <v>2066019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4560</v>
      </c>
      <c r="R25" s="462"/>
      <c r="S25" s="462"/>
      <c r="T25" s="462"/>
      <c r="U25" s="462"/>
      <c r="V25" s="504"/>
      <c r="W25" s="556"/>
      <c r="X25" s="557"/>
      <c r="Y25" s="558"/>
      <c r="Z25" s="460" t="s">
        <v>173</v>
      </c>
      <c r="AA25" s="440"/>
      <c r="AB25" s="440"/>
      <c r="AC25" s="440"/>
      <c r="AD25" s="440"/>
      <c r="AE25" s="440"/>
      <c r="AF25" s="440"/>
      <c r="AG25" s="441"/>
      <c r="AH25" s="461" t="s">
        <v>174</v>
      </c>
      <c r="AI25" s="462"/>
      <c r="AJ25" s="462"/>
      <c r="AK25" s="462"/>
      <c r="AL25" s="504"/>
      <c r="AM25" s="461" t="s">
        <v>137</v>
      </c>
      <c r="AN25" s="462"/>
      <c r="AO25" s="462"/>
      <c r="AP25" s="462"/>
      <c r="AQ25" s="462"/>
      <c r="AR25" s="504"/>
      <c r="AS25" s="461" t="s">
        <v>174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165133</v>
      </c>
      <c r="BO25" s="374"/>
      <c r="BP25" s="374"/>
      <c r="BQ25" s="374"/>
      <c r="BR25" s="374"/>
      <c r="BS25" s="374"/>
      <c r="BT25" s="374"/>
      <c r="BU25" s="375"/>
      <c r="BV25" s="373">
        <v>131953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4320</v>
      </c>
      <c r="R26" s="462"/>
      <c r="S26" s="462"/>
      <c r="T26" s="462"/>
      <c r="U26" s="462"/>
      <c r="V26" s="504"/>
      <c r="W26" s="556"/>
      <c r="X26" s="557"/>
      <c r="Y26" s="558"/>
      <c r="Z26" s="460" t="s">
        <v>177</v>
      </c>
      <c r="AA26" s="562"/>
      <c r="AB26" s="562"/>
      <c r="AC26" s="562"/>
      <c r="AD26" s="562"/>
      <c r="AE26" s="562"/>
      <c r="AF26" s="562"/>
      <c r="AG26" s="563"/>
      <c r="AH26" s="461">
        <v>1</v>
      </c>
      <c r="AI26" s="462"/>
      <c r="AJ26" s="462"/>
      <c r="AK26" s="462"/>
      <c r="AL26" s="504"/>
      <c r="AM26" s="461" t="s">
        <v>178</v>
      </c>
      <c r="AN26" s="462"/>
      <c r="AO26" s="462"/>
      <c r="AP26" s="462"/>
      <c r="AQ26" s="462"/>
      <c r="AR26" s="504"/>
      <c r="AS26" s="461" t="s">
        <v>179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174</v>
      </c>
      <c r="BO26" s="411"/>
      <c r="BP26" s="411"/>
      <c r="BQ26" s="411"/>
      <c r="BR26" s="411"/>
      <c r="BS26" s="411"/>
      <c r="BT26" s="411"/>
      <c r="BU26" s="412"/>
      <c r="BV26" s="410" t="s">
        <v>174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2600</v>
      </c>
      <c r="R27" s="462"/>
      <c r="S27" s="462"/>
      <c r="T27" s="462"/>
      <c r="U27" s="462"/>
      <c r="V27" s="504"/>
      <c r="W27" s="556"/>
      <c r="X27" s="557"/>
      <c r="Y27" s="558"/>
      <c r="Z27" s="460" t="s">
        <v>182</v>
      </c>
      <c r="AA27" s="440"/>
      <c r="AB27" s="440"/>
      <c r="AC27" s="440"/>
      <c r="AD27" s="440"/>
      <c r="AE27" s="440"/>
      <c r="AF27" s="440"/>
      <c r="AG27" s="441"/>
      <c r="AH27" s="461" t="s">
        <v>174</v>
      </c>
      <c r="AI27" s="462"/>
      <c r="AJ27" s="462"/>
      <c r="AK27" s="462"/>
      <c r="AL27" s="504"/>
      <c r="AM27" s="461" t="s">
        <v>183</v>
      </c>
      <c r="AN27" s="462"/>
      <c r="AO27" s="462"/>
      <c r="AP27" s="462"/>
      <c r="AQ27" s="462"/>
      <c r="AR27" s="504"/>
      <c r="AS27" s="461" t="s">
        <v>183</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47400</v>
      </c>
      <c r="BO27" s="530"/>
      <c r="BP27" s="530"/>
      <c r="BQ27" s="530"/>
      <c r="BR27" s="530"/>
      <c r="BS27" s="530"/>
      <c r="BT27" s="530"/>
      <c r="BU27" s="531"/>
      <c r="BV27" s="529">
        <v>47374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2160</v>
      </c>
      <c r="R28" s="462"/>
      <c r="S28" s="462"/>
      <c r="T28" s="462"/>
      <c r="U28" s="462"/>
      <c r="V28" s="504"/>
      <c r="W28" s="556"/>
      <c r="X28" s="557"/>
      <c r="Y28" s="558"/>
      <c r="Z28" s="460" t="s">
        <v>186</v>
      </c>
      <c r="AA28" s="440"/>
      <c r="AB28" s="440"/>
      <c r="AC28" s="440"/>
      <c r="AD28" s="440"/>
      <c r="AE28" s="440"/>
      <c r="AF28" s="440"/>
      <c r="AG28" s="441"/>
      <c r="AH28" s="461" t="s">
        <v>183</v>
      </c>
      <c r="AI28" s="462"/>
      <c r="AJ28" s="462"/>
      <c r="AK28" s="462"/>
      <c r="AL28" s="504"/>
      <c r="AM28" s="461" t="s">
        <v>174</v>
      </c>
      <c r="AN28" s="462"/>
      <c r="AO28" s="462"/>
      <c r="AP28" s="462"/>
      <c r="AQ28" s="462"/>
      <c r="AR28" s="504"/>
      <c r="AS28" s="461" t="s">
        <v>174</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466842</v>
      </c>
      <c r="BO28" s="374"/>
      <c r="BP28" s="374"/>
      <c r="BQ28" s="374"/>
      <c r="BR28" s="374"/>
      <c r="BS28" s="374"/>
      <c r="BT28" s="374"/>
      <c r="BU28" s="375"/>
      <c r="BV28" s="373">
        <v>465663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9</v>
      </c>
      <c r="M29" s="462"/>
      <c r="N29" s="462"/>
      <c r="O29" s="462"/>
      <c r="P29" s="504"/>
      <c r="Q29" s="461">
        <v>2020</v>
      </c>
      <c r="R29" s="462"/>
      <c r="S29" s="462"/>
      <c r="T29" s="462"/>
      <c r="U29" s="462"/>
      <c r="V29" s="504"/>
      <c r="W29" s="559"/>
      <c r="X29" s="560"/>
      <c r="Y29" s="561"/>
      <c r="Z29" s="460" t="s">
        <v>189</v>
      </c>
      <c r="AA29" s="440"/>
      <c r="AB29" s="440"/>
      <c r="AC29" s="440"/>
      <c r="AD29" s="440"/>
      <c r="AE29" s="440"/>
      <c r="AF29" s="440"/>
      <c r="AG29" s="441"/>
      <c r="AH29" s="461">
        <v>73</v>
      </c>
      <c r="AI29" s="462"/>
      <c r="AJ29" s="462"/>
      <c r="AK29" s="462"/>
      <c r="AL29" s="504"/>
      <c r="AM29" s="461">
        <v>227395</v>
      </c>
      <c r="AN29" s="462"/>
      <c r="AO29" s="462"/>
      <c r="AP29" s="462"/>
      <c r="AQ29" s="462"/>
      <c r="AR29" s="504"/>
      <c r="AS29" s="461">
        <v>3115</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195775</v>
      </c>
      <c r="BO29" s="411"/>
      <c r="BP29" s="411"/>
      <c r="BQ29" s="411"/>
      <c r="BR29" s="411"/>
      <c r="BS29" s="411"/>
      <c r="BT29" s="411"/>
      <c r="BU29" s="412"/>
      <c r="BV29" s="410">
        <v>195589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96.7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1339894</v>
      </c>
      <c r="BO30" s="530"/>
      <c r="BP30" s="530"/>
      <c r="BQ30" s="530"/>
      <c r="BR30" s="530"/>
      <c r="BS30" s="530"/>
      <c r="BT30" s="530"/>
      <c r="BU30" s="531"/>
      <c r="BV30" s="529">
        <v>1152171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201</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東彼地区保健福祉組合（一般会計）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長崎県林業公社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公共用地等取得造成事業特別会計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公共下水道事業会計</v>
      </c>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IF('各会計、関係団体の財政状況及び健全化判断比率'!B34="","",'各会計、関係団体の財政状況及び健全化判断比率'!B34)</f>
        <v>漁業集落排水事業特別会計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東彼地区保健福祉組合（介護サービス事業会計）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長崎県後期高齢者広域連合（一般会計）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長崎県後期高齢者広域連合（後期高齢者医療特別会計）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長崎県市町村総合事務組合（一般会計）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長崎県市町村総合事務組合（市町村会館管理業務特別会計）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長崎県市町村総合事務組合（市町村会館馬町別館管理事業特別会計）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長崎県市町村総合事務組合（公平委員会特別会計）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長崎県市町村総合事務組合（行政不服審査会事業特別会計）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長崎県市町村総合事務組合（市町村交通災害共済事業特別会計）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21" sqref="B21:Q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3" t="s">
        <v>224</v>
      </c>
      <c r="AQ4" s="743"/>
      <c r="AR4" s="743"/>
      <c r="AS4" s="743"/>
      <c r="AT4" s="743"/>
      <c r="AU4" s="743"/>
      <c r="AV4" s="743"/>
      <c r="AW4" s="743"/>
      <c r="AX4" s="743"/>
      <c r="AY4" s="743"/>
      <c r="AZ4" s="743"/>
      <c r="BA4" s="743"/>
      <c r="BB4" s="743"/>
      <c r="BC4" s="743"/>
      <c r="BD4" s="743"/>
      <c r="BE4" s="743"/>
      <c r="BF4" s="743"/>
      <c r="BG4" s="743" t="s">
        <v>225</v>
      </c>
      <c r="BH4" s="743"/>
      <c r="BI4" s="743"/>
      <c r="BJ4" s="743"/>
      <c r="BK4" s="743"/>
      <c r="BL4" s="743"/>
      <c r="BM4" s="743"/>
      <c r="BN4" s="743"/>
      <c r="BO4" s="743" t="s">
        <v>222</v>
      </c>
      <c r="BP4" s="743"/>
      <c r="BQ4" s="743"/>
      <c r="BR4" s="743"/>
      <c r="BS4" s="743" t="s">
        <v>226</v>
      </c>
      <c r="BT4" s="743"/>
      <c r="BU4" s="743"/>
      <c r="BV4" s="743"/>
      <c r="BW4" s="743"/>
      <c r="BX4" s="743"/>
      <c r="BY4" s="743"/>
      <c r="BZ4" s="743"/>
      <c r="CA4" s="743"/>
      <c r="CB4" s="743"/>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228</v>
      </c>
      <c r="C5" s="697"/>
      <c r="D5" s="697"/>
      <c r="E5" s="697"/>
      <c r="F5" s="697"/>
      <c r="G5" s="697"/>
      <c r="H5" s="697"/>
      <c r="I5" s="697"/>
      <c r="J5" s="697"/>
      <c r="K5" s="697"/>
      <c r="L5" s="697"/>
      <c r="M5" s="697"/>
      <c r="N5" s="697"/>
      <c r="O5" s="697"/>
      <c r="P5" s="697"/>
      <c r="Q5" s="698"/>
      <c r="R5" s="681">
        <v>759570</v>
      </c>
      <c r="S5" s="682"/>
      <c r="T5" s="682"/>
      <c r="U5" s="682"/>
      <c r="V5" s="682"/>
      <c r="W5" s="682"/>
      <c r="X5" s="682"/>
      <c r="Y5" s="725"/>
      <c r="Z5" s="744">
        <v>11.2</v>
      </c>
      <c r="AA5" s="744"/>
      <c r="AB5" s="744"/>
      <c r="AC5" s="744"/>
      <c r="AD5" s="745">
        <v>759570</v>
      </c>
      <c r="AE5" s="745"/>
      <c r="AF5" s="745"/>
      <c r="AG5" s="745"/>
      <c r="AH5" s="745"/>
      <c r="AI5" s="745"/>
      <c r="AJ5" s="745"/>
      <c r="AK5" s="745"/>
      <c r="AL5" s="726">
        <v>23.8</v>
      </c>
      <c r="AM5" s="701"/>
      <c r="AN5" s="701"/>
      <c r="AO5" s="727"/>
      <c r="AP5" s="696" t="s">
        <v>229</v>
      </c>
      <c r="AQ5" s="697"/>
      <c r="AR5" s="697"/>
      <c r="AS5" s="697"/>
      <c r="AT5" s="697"/>
      <c r="AU5" s="697"/>
      <c r="AV5" s="697"/>
      <c r="AW5" s="697"/>
      <c r="AX5" s="697"/>
      <c r="AY5" s="697"/>
      <c r="AZ5" s="697"/>
      <c r="BA5" s="697"/>
      <c r="BB5" s="697"/>
      <c r="BC5" s="697"/>
      <c r="BD5" s="697"/>
      <c r="BE5" s="697"/>
      <c r="BF5" s="698"/>
      <c r="BG5" s="628">
        <v>758815</v>
      </c>
      <c r="BH5" s="629"/>
      <c r="BI5" s="629"/>
      <c r="BJ5" s="629"/>
      <c r="BK5" s="629"/>
      <c r="BL5" s="629"/>
      <c r="BM5" s="629"/>
      <c r="BN5" s="630"/>
      <c r="BO5" s="655">
        <v>99.9</v>
      </c>
      <c r="BP5" s="655"/>
      <c r="BQ5" s="655"/>
      <c r="BR5" s="655"/>
      <c r="BS5" s="656" t="s">
        <v>127</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62038</v>
      </c>
      <c r="S6" s="629"/>
      <c r="T6" s="629"/>
      <c r="U6" s="629"/>
      <c r="V6" s="629"/>
      <c r="W6" s="629"/>
      <c r="X6" s="629"/>
      <c r="Y6" s="630"/>
      <c r="Z6" s="655">
        <v>0.9</v>
      </c>
      <c r="AA6" s="655"/>
      <c r="AB6" s="655"/>
      <c r="AC6" s="655"/>
      <c r="AD6" s="656">
        <v>62038</v>
      </c>
      <c r="AE6" s="656"/>
      <c r="AF6" s="656"/>
      <c r="AG6" s="656"/>
      <c r="AH6" s="656"/>
      <c r="AI6" s="656"/>
      <c r="AJ6" s="656"/>
      <c r="AK6" s="656"/>
      <c r="AL6" s="631">
        <v>1.9</v>
      </c>
      <c r="AM6" s="632"/>
      <c r="AN6" s="632"/>
      <c r="AO6" s="657"/>
      <c r="AP6" s="625" t="s">
        <v>234</v>
      </c>
      <c r="AQ6" s="626"/>
      <c r="AR6" s="626"/>
      <c r="AS6" s="626"/>
      <c r="AT6" s="626"/>
      <c r="AU6" s="626"/>
      <c r="AV6" s="626"/>
      <c r="AW6" s="626"/>
      <c r="AX6" s="626"/>
      <c r="AY6" s="626"/>
      <c r="AZ6" s="626"/>
      <c r="BA6" s="626"/>
      <c r="BB6" s="626"/>
      <c r="BC6" s="626"/>
      <c r="BD6" s="626"/>
      <c r="BE6" s="626"/>
      <c r="BF6" s="627"/>
      <c r="BG6" s="628">
        <v>758815</v>
      </c>
      <c r="BH6" s="629"/>
      <c r="BI6" s="629"/>
      <c r="BJ6" s="629"/>
      <c r="BK6" s="629"/>
      <c r="BL6" s="629"/>
      <c r="BM6" s="629"/>
      <c r="BN6" s="630"/>
      <c r="BO6" s="655">
        <v>99.9</v>
      </c>
      <c r="BP6" s="655"/>
      <c r="BQ6" s="655"/>
      <c r="BR6" s="655"/>
      <c r="BS6" s="656" t="s">
        <v>127</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65596</v>
      </c>
      <c r="CS6" s="629"/>
      <c r="CT6" s="629"/>
      <c r="CU6" s="629"/>
      <c r="CV6" s="629"/>
      <c r="CW6" s="629"/>
      <c r="CX6" s="629"/>
      <c r="CY6" s="630"/>
      <c r="CZ6" s="726">
        <v>1</v>
      </c>
      <c r="DA6" s="701"/>
      <c r="DB6" s="701"/>
      <c r="DC6" s="729"/>
      <c r="DD6" s="634" t="s">
        <v>127</v>
      </c>
      <c r="DE6" s="629"/>
      <c r="DF6" s="629"/>
      <c r="DG6" s="629"/>
      <c r="DH6" s="629"/>
      <c r="DI6" s="629"/>
      <c r="DJ6" s="629"/>
      <c r="DK6" s="629"/>
      <c r="DL6" s="629"/>
      <c r="DM6" s="629"/>
      <c r="DN6" s="629"/>
      <c r="DO6" s="629"/>
      <c r="DP6" s="630"/>
      <c r="DQ6" s="634">
        <v>65592</v>
      </c>
      <c r="DR6" s="629"/>
      <c r="DS6" s="629"/>
      <c r="DT6" s="629"/>
      <c r="DU6" s="629"/>
      <c r="DV6" s="629"/>
      <c r="DW6" s="629"/>
      <c r="DX6" s="629"/>
      <c r="DY6" s="629"/>
      <c r="DZ6" s="629"/>
      <c r="EA6" s="629"/>
      <c r="EB6" s="629"/>
      <c r="EC6" s="673"/>
    </row>
    <row r="7" spans="2:143" ht="11.25" customHeight="1" x14ac:dyDescent="0.15">
      <c r="B7" s="625" t="s">
        <v>236</v>
      </c>
      <c r="C7" s="626"/>
      <c r="D7" s="626"/>
      <c r="E7" s="626"/>
      <c r="F7" s="626"/>
      <c r="G7" s="626"/>
      <c r="H7" s="626"/>
      <c r="I7" s="626"/>
      <c r="J7" s="626"/>
      <c r="K7" s="626"/>
      <c r="L7" s="626"/>
      <c r="M7" s="626"/>
      <c r="N7" s="626"/>
      <c r="O7" s="626"/>
      <c r="P7" s="626"/>
      <c r="Q7" s="627"/>
      <c r="R7" s="628">
        <v>347</v>
      </c>
      <c r="S7" s="629"/>
      <c r="T7" s="629"/>
      <c r="U7" s="629"/>
      <c r="V7" s="629"/>
      <c r="W7" s="629"/>
      <c r="X7" s="629"/>
      <c r="Y7" s="630"/>
      <c r="Z7" s="655">
        <v>0</v>
      </c>
      <c r="AA7" s="655"/>
      <c r="AB7" s="655"/>
      <c r="AC7" s="655"/>
      <c r="AD7" s="656">
        <v>347</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283547</v>
      </c>
      <c r="BH7" s="629"/>
      <c r="BI7" s="629"/>
      <c r="BJ7" s="629"/>
      <c r="BK7" s="629"/>
      <c r="BL7" s="629"/>
      <c r="BM7" s="629"/>
      <c r="BN7" s="630"/>
      <c r="BO7" s="655">
        <v>37.299999999999997</v>
      </c>
      <c r="BP7" s="655"/>
      <c r="BQ7" s="655"/>
      <c r="BR7" s="655"/>
      <c r="BS7" s="656" t="s">
        <v>127</v>
      </c>
      <c r="BT7" s="656"/>
      <c r="BU7" s="656"/>
      <c r="BV7" s="656"/>
      <c r="BW7" s="656"/>
      <c r="BX7" s="656"/>
      <c r="BY7" s="656"/>
      <c r="BZ7" s="656"/>
      <c r="CA7" s="656"/>
      <c r="CB7" s="714"/>
      <c r="CD7" s="665" t="s">
        <v>238</v>
      </c>
      <c r="CE7" s="666"/>
      <c r="CF7" s="666"/>
      <c r="CG7" s="666"/>
      <c r="CH7" s="666"/>
      <c r="CI7" s="666"/>
      <c r="CJ7" s="666"/>
      <c r="CK7" s="666"/>
      <c r="CL7" s="666"/>
      <c r="CM7" s="666"/>
      <c r="CN7" s="666"/>
      <c r="CO7" s="666"/>
      <c r="CP7" s="666"/>
      <c r="CQ7" s="667"/>
      <c r="CR7" s="628">
        <v>1090306</v>
      </c>
      <c r="CS7" s="629"/>
      <c r="CT7" s="629"/>
      <c r="CU7" s="629"/>
      <c r="CV7" s="629"/>
      <c r="CW7" s="629"/>
      <c r="CX7" s="629"/>
      <c r="CY7" s="630"/>
      <c r="CZ7" s="655">
        <v>16.899999999999999</v>
      </c>
      <c r="DA7" s="655"/>
      <c r="DB7" s="655"/>
      <c r="DC7" s="655"/>
      <c r="DD7" s="634">
        <v>26512</v>
      </c>
      <c r="DE7" s="629"/>
      <c r="DF7" s="629"/>
      <c r="DG7" s="629"/>
      <c r="DH7" s="629"/>
      <c r="DI7" s="629"/>
      <c r="DJ7" s="629"/>
      <c r="DK7" s="629"/>
      <c r="DL7" s="629"/>
      <c r="DM7" s="629"/>
      <c r="DN7" s="629"/>
      <c r="DO7" s="629"/>
      <c r="DP7" s="630"/>
      <c r="DQ7" s="634">
        <v>950234</v>
      </c>
      <c r="DR7" s="629"/>
      <c r="DS7" s="629"/>
      <c r="DT7" s="629"/>
      <c r="DU7" s="629"/>
      <c r="DV7" s="629"/>
      <c r="DW7" s="629"/>
      <c r="DX7" s="629"/>
      <c r="DY7" s="629"/>
      <c r="DZ7" s="629"/>
      <c r="EA7" s="629"/>
      <c r="EB7" s="629"/>
      <c r="EC7" s="673"/>
    </row>
    <row r="8" spans="2:143" ht="11.25" customHeight="1" x14ac:dyDescent="0.15">
      <c r="B8" s="625" t="s">
        <v>239</v>
      </c>
      <c r="C8" s="626"/>
      <c r="D8" s="626"/>
      <c r="E8" s="626"/>
      <c r="F8" s="626"/>
      <c r="G8" s="626"/>
      <c r="H8" s="626"/>
      <c r="I8" s="626"/>
      <c r="J8" s="626"/>
      <c r="K8" s="626"/>
      <c r="L8" s="626"/>
      <c r="M8" s="626"/>
      <c r="N8" s="626"/>
      <c r="O8" s="626"/>
      <c r="P8" s="626"/>
      <c r="Q8" s="627"/>
      <c r="R8" s="628">
        <v>2626</v>
      </c>
      <c r="S8" s="629"/>
      <c r="T8" s="629"/>
      <c r="U8" s="629"/>
      <c r="V8" s="629"/>
      <c r="W8" s="629"/>
      <c r="X8" s="629"/>
      <c r="Y8" s="630"/>
      <c r="Z8" s="655">
        <v>0</v>
      </c>
      <c r="AA8" s="655"/>
      <c r="AB8" s="655"/>
      <c r="AC8" s="655"/>
      <c r="AD8" s="656">
        <v>2626</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11836</v>
      </c>
      <c r="BH8" s="629"/>
      <c r="BI8" s="629"/>
      <c r="BJ8" s="629"/>
      <c r="BK8" s="629"/>
      <c r="BL8" s="629"/>
      <c r="BM8" s="629"/>
      <c r="BN8" s="630"/>
      <c r="BO8" s="655">
        <v>1.6</v>
      </c>
      <c r="BP8" s="655"/>
      <c r="BQ8" s="655"/>
      <c r="BR8" s="655"/>
      <c r="BS8" s="656" t="s">
        <v>127</v>
      </c>
      <c r="BT8" s="656"/>
      <c r="BU8" s="656"/>
      <c r="BV8" s="656"/>
      <c r="BW8" s="656"/>
      <c r="BX8" s="656"/>
      <c r="BY8" s="656"/>
      <c r="BZ8" s="656"/>
      <c r="CA8" s="656"/>
      <c r="CB8" s="714"/>
      <c r="CD8" s="665" t="s">
        <v>241</v>
      </c>
      <c r="CE8" s="666"/>
      <c r="CF8" s="666"/>
      <c r="CG8" s="666"/>
      <c r="CH8" s="666"/>
      <c r="CI8" s="666"/>
      <c r="CJ8" s="666"/>
      <c r="CK8" s="666"/>
      <c r="CL8" s="666"/>
      <c r="CM8" s="666"/>
      <c r="CN8" s="666"/>
      <c r="CO8" s="666"/>
      <c r="CP8" s="666"/>
      <c r="CQ8" s="667"/>
      <c r="CR8" s="628">
        <v>1590069</v>
      </c>
      <c r="CS8" s="629"/>
      <c r="CT8" s="629"/>
      <c r="CU8" s="629"/>
      <c r="CV8" s="629"/>
      <c r="CW8" s="629"/>
      <c r="CX8" s="629"/>
      <c r="CY8" s="630"/>
      <c r="CZ8" s="655">
        <v>24.6</v>
      </c>
      <c r="DA8" s="655"/>
      <c r="DB8" s="655"/>
      <c r="DC8" s="655"/>
      <c r="DD8" s="634">
        <v>190</v>
      </c>
      <c r="DE8" s="629"/>
      <c r="DF8" s="629"/>
      <c r="DG8" s="629"/>
      <c r="DH8" s="629"/>
      <c r="DI8" s="629"/>
      <c r="DJ8" s="629"/>
      <c r="DK8" s="629"/>
      <c r="DL8" s="629"/>
      <c r="DM8" s="629"/>
      <c r="DN8" s="629"/>
      <c r="DO8" s="629"/>
      <c r="DP8" s="630"/>
      <c r="DQ8" s="634">
        <v>696503</v>
      </c>
      <c r="DR8" s="629"/>
      <c r="DS8" s="629"/>
      <c r="DT8" s="629"/>
      <c r="DU8" s="629"/>
      <c r="DV8" s="629"/>
      <c r="DW8" s="629"/>
      <c r="DX8" s="629"/>
      <c r="DY8" s="629"/>
      <c r="DZ8" s="629"/>
      <c r="EA8" s="629"/>
      <c r="EB8" s="629"/>
      <c r="EC8" s="673"/>
    </row>
    <row r="9" spans="2:143" ht="11.25" customHeight="1" x14ac:dyDescent="0.15">
      <c r="B9" s="625" t="s">
        <v>242</v>
      </c>
      <c r="C9" s="626"/>
      <c r="D9" s="626"/>
      <c r="E9" s="626"/>
      <c r="F9" s="626"/>
      <c r="G9" s="626"/>
      <c r="H9" s="626"/>
      <c r="I9" s="626"/>
      <c r="J9" s="626"/>
      <c r="K9" s="626"/>
      <c r="L9" s="626"/>
      <c r="M9" s="626"/>
      <c r="N9" s="626"/>
      <c r="O9" s="626"/>
      <c r="P9" s="626"/>
      <c r="Q9" s="627"/>
      <c r="R9" s="628">
        <v>3310</v>
      </c>
      <c r="S9" s="629"/>
      <c r="T9" s="629"/>
      <c r="U9" s="629"/>
      <c r="V9" s="629"/>
      <c r="W9" s="629"/>
      <c r="X9" s="629"/>
      <c r="Y9" s="630"/>
      <c r="Z9" s="655">
        <v>0</v>
      </c>
      <c r="AA9" s="655"/>
      <c r="AB9" s="655"/>
      <c r="AC9" s="655"/>
      <c r="AD9" s="656">
        <v>3310</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231039</v>
      </c>
      <c r="BH9" s="629"/>
      <c r="BI9" s="629"/>
      <c r="BJ9" s="629"/>
      <c r="BK9" s="629"/>
      <c r="BL9" s="629"/>
      <c r="BM9" s="629"/>
      <c r="BN9" s="630"/>
      <c r="BO9" s="655">
        <v>30.4</v>
      </c>
      <c r="BP9" s="655"/>
      <c r="BQ9" s="655"/>
      <c r="BR9" s="655"/>
      <c r="BS9" s="656" t="s">
        <v>127</v>
      </c>
      <c r="BT9" s="656"/>
      <c r="BU9" s="656"/>
      <c r="BV9" s="656"/>
      <c r="BW9" s="656"/>
      <c r="BX9" s="656"/>
      <c r="BY9" s="656"/>
      <c r="BZ9" s="656"/>
      <c r="CA9" s="656"/>
      <c r="CB9" s="714"/>
      <c r="CD9" s="665" t="s">
        <v>244</v>
      </c>
      <c r="CE9" s="666"/>
      <c r="CF9" s="666"/>
      <c r="CG9" s="666"/>
      <c r="CH9" s="666"/>
      <c r="CI9" s="666"/>
      <c r="CJ9" s="666"/>
      <c r="CK9" s="666"/>
      <c r="CL9" s="666"/>
      <c r="CM9" s="666"/>
      <c r="CN9" s="666"/>
      <c r="CO9" s="666"/>
      <c r="CP9" s="666"/>
      <c r="CQ9" s="667"/>
      <c r="CR9" s="628">
        <v>413979</v>
      </c>
      <c r="CS9" s="629"/>
      <c r="CT9" s="629"/>
      <c r="CU9" s="629"/>
      <c r="CV9" s="629"/>
      <c r="CW9" s="629"/>
      <c r="CX9" s="629"/>
      <c r="CY9" s="630"/>
      <c r="CZ9" s="655">
        <v>6.4</v>
      </c>
      <c r="DA9" s="655"/>
      <c r="DB9" s="655"/>
      <c r="DC9" s="655"/>
      <c r="DD9" s="634">
        <v>24743</v>
      </c>
      <c r="DE9" s="629"/>
      <c r="DF9" s="629"/>
      <c r="DG9" s="629"/>
      <c r="DH9" s="629"/>
      <c r="DI9" s="629"/>
      <c r="DJ9" s="629"/>
      <c r="DK9" s="629"/>
      <c r="DL9" s="629"/>
      <c r="DM9" s="629"/>
      <c r="DN9" s="629"/>
      <c r="DO9" s="629"/>
      <c r="DP9" s="630"/>
      <c r="DQ9" s="634">
        <v>312300</v>
      </c>
      <c r="DR9" s="629"/>
      <c r="DS9" s="629"/>
      <c r="DT9" s="629"/>
      <c r="DU9" s="629"/>
      <c r="DV9" s="629"/>
      <c r="DW9" s="629"/>
      <c r="DX9" s="629"/>
      <c r="DY9" s="629"/>
      <c r="DZ9" s="629"/>
      <c r="EA9" s="629"/>
      <c r="EB9" s="629"/>
      <c r="EC9" s="673"/>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14946</v>
      </c>
      <c r="BH10" s="629"/>
      <c r="BI10" s="629"/>
      <c r="BJ10" s="629"/>
      <c r="BK10" s="629"/>
      <c r="BL10" s="629"/>
      <c r="BM10" s="629"/>
      <c r="BN10" s="630"/>
      <c r="BO10" s="655">
        <v>2</v>
      </c>
      <c r="BP10" s="655"/>
      <c r="BQ10" s="655"/>
      <c r="BR10" s="655"/>
      <c r="BS10" s="656" t="s">
        <v>127</v>
      </c>
      <c r="BT10" s="656"/>
      <c r="BU10" s="656"/>
      <c r="BV10" s="656"/>
      <c r="BW10" s="656"/>
      <c r="BX10" s="656"/>
      <c r="BY10" s="656"/>
      <c r="BZ10" s="656"/>
      <c r="CA10" s="656"/>
      <c r="CB10" s="714"/>
      <c r="CD10" s="665" t="s">
        <v>247</v>
      </c>
      <c r="CE10" s="666"/>
      <c r="CF10" s="666"/>
      <c r="CG10" s="666"/>
      <c r="CH10" s="666"/>
      <c r="CI10" s="666"/>
      <c r="CJ10" s="666"/>
      <c r="CK10" s="666"/>
      <c r="CL10" s="666"/>
      <c r="CM10" s="666"/>
      <c r="CN10" s="666"/>
      <c r="CO10" s="666"/>
      <c r="CP10" s="666"/>
      <c r="CQ10" s="667"/>
      <c r="CR10" s="628" t="s">
        <v>127</v>
      </c>
      <c r="CS10" s="629"/>
      <c r="CT10" s="629"/>
      <c r="CU10" s="629"/>
      <c r="CV10" s="629"/>
      <c r="CW10" s="629"/>
      <c r="CX10" s="629"/>
      <c r="CY10" s="630"/>
      <c r="CZ10" s="655" t="s">
        <v>127</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3"/>
    </row>
    <row r="11" spans="2:143" ht="11.25" customHeight="1" x14ac:dyDescent="0.15">
      <c r="B11" s="625" t="s">
        <v>248</v>
      </c>
      <c r="C11" s="626"/>
      <c r="D11" s="626"/>
      <c r="E11" s="626"/>
      <c r="F11" s="626"/>
      <c r="G11" s="626"/>
      <c r="H11" s="626"/>
      <c r="I11" s="626"/>
      <c r="J11" s="626"/>
      <c r="K11" s="626"/>
      <c r="L11" s="626"/>
      <c r="M11" s="626"/>
      <c r="N11" s="626"/>
      <c r="O11" s="626"/>
      <c r="P11" s="626"/>
      <c r="Q11" s="627"/>
      <c r="R11" s="628">
        <v>185471</v>
      </c>
      <c r="S11" s="629"/>
      <c r="T11" s="629"/>
      <c r="U11" s="629"/>
      <c r="V11" s="629"/>
      <c r="W11" s="629"/>
      <c r="X11" s="629"/>
      <c r="Y11" s="630"/>
      <c r="Z11" s="631">
        <v>2.7</v>
      </c>
      <c r="AA11" s="632"/>
      <c r="AB11" s="632"/>
      <c r="AC11" s="633"/>
      <c r="AD11" s="634">
        <v>185471</v>
      </c>
      <c r="AE11" s="629"/>
      <c r="AF11" s="629"/>
      <c r="AG11" s="629"/>
      <c r="AH11" s="629"/>
      <c r="AI11" s="629"/>
      <c r="AJ11" s="629"/>
      <c r="AK11" s="630"/>
      <c r="AL11" s="631">
        <v>5.8</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25726</v>
      </c>
      <c r="BH11" s="629"/>
      <c r="BI11" s="629"/>
      <c r="BJ11" s="629"/>
      <c r="BK11" s="629"/>
      <c r="BL11" s="629"/>
      <c r="BM11" s="629"/>
      <c r="BN11" s="630"/>
      <c r="BO11" s="655">
        <v>3.4</v>
      </c>
      <c r="BP11" s="655"/>
      <c r="BQ11" s="655"/>
      <c r="BR11" s="655"/>
      <c r="BS11" s="656" t="s">
        <v>127</v>
      </c>
      <c r="BT11" s="656"/>
      <c r="BU11" s="656"/>
      <c r="BV11" s="656"/>
      <c r="BW11" s="656"/>
      <c r="BX11" s="656"/>
      <c r="BY11" s="656"/>
      <c r="BZ11" s="656"/>
      <c r="CA11" s="656"/>
      <c r="CB11" s="714"/>
      <c r="CD11" s="665" t="s">
        <v>250</v>
      </c>
      <c r="CE11" s="666"/>
      <c r="CF11" s="666"/>
      <c r="CG11" s="666"/>
      <c r="CH11" s="666"/>
      <c r="CI11" s="666"/>
      <c r="CJ11" s="666"/>
      <c r="CK11" s="666"/>
      <c r="CL11" s="666"/>
      <c r="CM11" s="666"/>
      <c r="CN11" s="666"/>
      <c r="CO11" s="666"/>
      <c r="CP11" s="666"/>
      <c r="CQ11" s="667"/>
      <c r="CR11" s="628">
        <v>349196</v>
      </c>
      <c r="CS11" s="629"/>
      <c r="CT11" s="629"/>
      <c r="CU11" s="629"/>
      <c r="CV11" s="629"/>
      <c r="CW11" s="629"/>
      <c r="CX11" s="629"/>
      <c r="CY11" s="630"/>
      <c r="CZ11" s="655">
        <v>5.4</v>
      </c>
      <c r="DA11" s="655"/>
      <c r="DB11" s="655"/>
      <c r="DC11" s="655"/>
      <c r="DD11" s="634">
        <v>65242</v>
      </c>
      <c r="DE11" s="629"/>
      <c r="DF11" s="629"/>
      <c r="DG11" s="629"/>
      <c r="DH11" s="629"/>
      <c r="DI11" s="629"/>
      <c r="DJ11" s="629"/>
      <c r="DK11" s="629"/>
      <c r="DL11" s="629"/>
      <c r="DM11" s="629"/>
      <c r="DN11" s="629"/>
      <c r="DO11" s="629"/>
      <c r="DP11" s="630"/>
      <c r="DQ11" s="634">
        <v>186250</v>
      </c>
      <c r="DR11" s="629"/>
      <c r="DS11" s="629"/>
      <c r="DT11" s="629"/>
      <c r="DU11" s="629"/>
      <c r="DV11" s="629"/>
      <c r="DW11" s="629"/>
      <c r="DX11" s="629"/>
      <c r="DY11" s="629"/>
      <c r="DZ11" s="629"/>
      <c r="EA11" s="629"/>
      <c r="EB11" s="629"/>
      <c r="EC11" s="673"/>
    </row>
    <row r="12" spans="2:143" ht="11.25" customHeight="1" x14ac:dyDescent="0.15">
      <c r="B12" s="625" t="s">
        <v>251</v>
      </c>
      <c r="C12" s="626"/>
      <c r="D12" s="626"/>
      <c r="E12" s="626"/>
      <c r="F12" s="626"/>
      <c r="G12" s="626"/>
      <c r="H12" s="626"/>
      <c r="I12" s="626"/>
      <c r="J12" s="626"/>
      <c r="K12" s="626"/>
      <c r="L12" s="626"/>
      <c r="M12" s="626"/>
      <c r="N12" s="626"/>
      <c r="O12" s="626"/>
      <c r="P12" s="626"/>
      <c r="Q12" s="627"/>
      <c r="R12" s="628">
        <v>7075</v>
      </c>
      <c r="S12" s="629"/>
      <c r="T12" s="629"/>
      <c r="U12" s="629"/>
      <c r="V12" s="629"/>
      <c r="W12" s="629"/>
      <c r="X12" s="629"/>
      <c r="Y12" s="630"/>
      <c r="Z12" s="655">
        <v>0.1</v>
      </c>
      <c r="AA12" s="655"/>
      <c r="AB12" s="655"/>
      <c r="AC12" s="655"/>
      <c r="AD12" s="656">
        <v>7075</v>
      </c>
      <c r="AE12" s="656"/>
      <c r="AF12" s="656"/>
      <c r="AG12" s="656"/>
      <c r="AH12" s="656"/>
      <c r="AI12" s="656"/>
      <c r="AJ12" s="656"/>
      <c r="AK12" s="656"/>
      <c r="AL12" s="631">
        <v>0.2</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397546</v>
      </c>
      <c r="BH12" s="629"/>
      <c r="BI12" s="629"/>
      <c r="BJ12" s="629"/>
      <c r="BK12" s="629"/>
      <c r="BL12" s="629"/>
      <c r="BM12" s="629"/>
      <c r="BN12" s="630"/>
      <c r="BO12" s="655">
        <v>52.3</v>
      </c>
      <c r="BP12" s="655"/>
      <c r="BQ12" s="655"/>
      <c r="BR12" s="655"/>
      <c r="BS12" s="656" t="s">
        <v>127</v>
      </c>
      <c r="BT12" s="656"/>
      <c r="BU12" s="656"/>
      <c r="BV12" s="656"/>
      <c r="BW12" s="656"/>
      <c r="BX12" s="656"/>
      <c r="BY12" s="656"/>
      <c r="BZ12" s="656"/>
      <c r="CA12" s="656"/>
      <c r="CB12" s="714"/>
      <c r="CD12" s="665" t="s">
        <v>253</v>
      </c>
      <c r="CE12" s="666"/>
      <c r="CF12" s="666"/>
      <c r="CG12" s="666"/>
      <c r="CH12" s="666"/>
      <c r="CI12" s="666"/>
      <c r="CJ12" s="666"/>
      <c r="CK12" s="666"/>
      <c r="CL12" s="666"/>
      <c r="CM12" s="666"/>
      <c r="CN12" s="666"/>
      <c r="CO12" s="666"/>
      <c r="CP12" s="666"/>
      <c r="CQ12" s="667"/>
      <c r="CR12" s="628">
        <v>193940</v>
      </c>
      <c r="CS12" s="629"/>
      <c r="CT12" s="629"/>
      <c r="CU12" s="629"/>
      <c r="CV12" s="629"/>
      <c r="CW12" s="629"/>
      <c r="CX12" s="629"/>
      <c r="CY12" s="630"/>
      <c r="CZ12" s="655">
        <v>3</v>
      </c>
      <c r="DA12" s="655"/>
      <c r="DB12" s="655"/>
      <c r="DC12" s="655"/>
      <c r="DD12" s="634">
        <v>322</v>
      </c>
      <c r="DE12" s="629"/>
      <c r="DF12" s="629"/>
      <c r="DG12" s="629"/>
      <c r="DH12" s="629"/>
      <c r="DI12" s="629"/>
      <c r="DJ12" s="629"/>
      <c r="DK12" s="629"/>
      <c r="DL12" s="629"/>
      <c r="DM12" s="629"/>
      <c r="DN12" s="629"/>
      <c r="DO12" s="629"/>
      <c r="DP12" s="630"/>
      <c r="DQ12" s="634">
        <v>159047</v>
      </c>
      <c r="DR12" s="629"/>
      <c r="DS12" s="629"/>
      <c r="DT12" s="629"/>
      <c r="DU12" s="629"/>
      <c r="DV12" s="629"/>
      <c r="DW12" s="629"/>
      <c r="DX12" s="629"/>
      <c r="DY12" s="629"/>
      <c r="DZ12" s="629"/>
      <c r="EA12" s="629"/>
      <c r="EB12" s="629"/>
      <c r="EC12" s="673"/>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393065</v>
      </c>
      <c r="BH13" s="629"/>
      <c r="BI13" s="629"/>
      <c r="BJ13" s="629"/>
      <c r="BK13" s="629"/>
      <c r="BL13" s="629"/>
      <c r="BM13" s="629"/>
      <c r="BN13" s="630"/>
      <c r="BO13" s="655">
        <v>51.7</v>
      </c>
      <c r="BP13" s="655"/>
      <c r="BQ13" s="655"/>
      <c r="BR13" s="655"/>
      <c r="BS13" s="656" t="s">
        <v>127</v>
      </c>
      <c r="BT13" s="656"/>
      <c r="BU13" s="656"/>
      <c r="BV13" s="656"/>
      <c r="BW13" s="656"/>
      <c r="BX13" s="656"/>
      <c r="BY13" s="656"/>
      <c r="BZ13" s="656"/>
      <c r="CA13" s="656"/>
      <c r="CB13" s="714"/>
      <c r="CD13" s="665" t="s">
        <v>256</v>
      </c>
      <c r="CE13" s="666"/>
      <c r="CF13" s="666"/>
      <c r="CG13" s="666"/>
      <c r="CH13" s="666"/>
      <c r="CI13" s="666"/>
      <c r="CJ13" s="666"/>
      <c r="CK13" s="666"/>
      <c r="CL13" s="666"/>
      <c r="CM13" s="666"/>
      <c r="CN13" s="666"/>
      <c r="CO13" s="666"/>
      <c r="CP13" s="666"/>
      <c r="CQ13" s="667"/>
      <c r="CR13" s="628">
        <v>1049863</v>
      </c>
      <c r="CS13" s="629"/>
      <c r="CT13" s="629"/>
      <c r="CU13" s="629"/>
      <c r="CV13" s="629"/>
      <c r="CW13" s="629"/>
      <c r="CX13" s="629"/>
      <c r="CY13" s="630"/>
      <c r="CZ13" s="655">
        <v>16.3</v>
      </c>
      <c r="DA13" s="655"/>
      <c r="DB13" s="655"/>
      <c r="DC13" s="655"/>
      <c r="DD13" s="634">
        <v>525135</v>
      </c>
      <c r="DE13" s="629"/>
      <c r="DF13" s="629"/>
      <c r="DG13" s="629"/>
      <c r="DH13" s="629"/>
      <c r="DI13" s="629"/>
      <c r="DJ13" s="629"/>
      <c r="DK13" s="629"/>
      <c r="DL13" s="629"/>
      <c r="DM13" s="629"/>
      <c r="DN13" s="629"/>
      <c r="DO13" s="629"/>
      <c r="DP13" s="630"/>
      <c r="DQ13" s="634">
        <v>514124</v>
      </c>
      <c r="DR13" s="629"/>
      <c r="DS13" s="629"/>
      <c r="DT13" s="629"/>
      <c r="DU13" s="629"/>
      <c r="DV13" s="629"/>
      <c r="DW13" s="629"/>
      <c r="DX13" s="629"/>
      <c r="DY13" s="629"/>
      <c r="DZ13" s="629"/>
      <c r="EA13" s="629"/>
      <c r="EB13" s="629"/>
      <c r="EC13" s="673"/>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36055</v>
      </c>
      <c r="BH14" s="629"/>
      <c r="BI14" s="629"/>
      <c r="BJ14" s="629"/>
      <c r="BK14" s="629"/>
      <c r="BL14" s="629"/>
      <c r="BM14" s="629"/>
      <c r="BN14" s="630"/>
      <c r="BO14" s="655">
        <v>4.7</v>
      </c>
      <c r="BP14" s="655"/>
      <c r="BQ14" s="655"/>
      <c r="BR14" s="655"/>
      <c r="BS14" s="656" t="s">
        <v>127</v>
      </c>
      <c r="BT14" s="656"/>
      <c r="BU14" s="656"/>
      <c r="BV14" s="656"/>
      <c r="BW14" s="656"/>
      <c r="BX14" s="656"/>
      <c r="BY14" s="656"/>
      <c r="BZ14" s="656"/>
      <c r="CA14" s="656"/>
      <c r="CB14" s="714"/>
      <c r="CD14" s="665" t="s">
        <v>259</v>
      </c>
      <c r="CE14" s="666"/>
      <c r="CF14" s="666"/>
      <c r="CG14" s="666"/>
      <c r="CH14" s="666"/>
      <c r="CI14" s="666"/>
      <c r="CJ14" s="666"/>
      <c r="CK14" s="666"/>
      <c r="CL14" s="666"/>
      <c r="CM14" s="666"/>
      <c r="CN14" s="666"/>
      <c r="CO14" s="666"/>
      <c r="CP14" s="666"/>
      <c r="CQ14" s="667"/>
      <c r="CR14" s="628">
        <v>197373</v>
      </c>
      <c r="CS14" s="629"/>
      <c r="CT14" s="629"/>
      <c r="CU14" s="629"/>
      <c r="CV14" s="629"/>
      <c r="CW14" s="629"/>
      <c r="CX14" s="629"/>
      <c r="CY14" s="630"/>
      <c r="CZ14" s="655">
        <v>3.1</v>
      </c>
      <c r="DA14" s="655"/>
      <c r="DB14" s="655"/>
      <c r="DC14" s="655"/>
      <c r="DD14" s="634">
        <v>9464</v>
      </c>
      <c r="DE14" s="629"/>
      <c r="DF14" s="629"/>
      <c r="DG14" s="629"/>
      <c r="DH14" s="629"/>
      <c r="DI14" s="629"/>
      <c r="DJ14" s="629"/>
      <c r="DK14" s="629"/>
      <c r="DL14" s="629"/>
      <c r="DM14" s="629"/>
      <c r="DN14" s="629"/>
      <c r="DO14" s="629"/>
      <c r="DP14" s="630"/>
      <c r="DQ14" s="634">
        <v>183776</v>
      </c>
      <c r="DR14" s="629"/>
      <c r="DS14" s="629"/>
      <c r="DT14" s="629"/>
      <c r="DU14" s="629"/>
      <c r="DV14" s="629"/>
      <c r="DW14" s="629"/>
      <c r="DX14" s="629"/>
      <c r="DY14" s="629"/>
      <c r="DZ14" s="629"/>
      <c r="EA14" s="629"/>
      <c r="EB14" s="629"/>
      <c r="EC14" s="673"/>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41667</v>
      </c>
      <c r="BH15" s="629"/>
      <c r="BI15" s="629"/>
      <c r="BJ15" s="629"/>
      <c r="BK15" s="629"/>
      <c r="BL15" s="629"/>
      <c r="BM15" s="629"/>
      <c r="BN15" s="630"/>
      <c r="BO15" s="655">
        <v>5.5</v>
      </c>
      <c r="BP15" s="655"/>
      <c r="BQ15" s="655"/>
      <c r="BR15" s="655"/>
      <c r="BS15" s="656" t="s">
        <v>127</v>
      </c>
      <c r="BT15" s="656"/>
      <c r="BU15" s="656"/>
      <c r="BV15" s="656"/>
      <c r="BW15" s="656"/>
      <c r="BX15" s="656"/>
      <c r="BY15" s="656"/>
      <c r="BZ15" s="656"/>
      <c r="CA15" s="656"/>
      <c r="CB15" s="714"/>
      <c r="CD15" s="665" t="s">
        <v>262</v>
      </c>
      <c r="CE15" s="666"/>
      <c r="CF15" s="666"/>
      <c r="CG15" s="666"/>
      <c r="CH15" s="666"/>
      <c r="CI15" s="666"/>
      <c r="CJ15" s="666"/>
      <c r="CK15" s="666"/>
      <c r="CL15" s="666"/>
      <c r="CM15" s="666"/>
      <c r="CN15" s="666"/>
      <c r="CO15" s="666"/>
      <c r="CP15" s="666"/>
      <c r="CQ15" s="667"/>
      <c r="CR15" s="628">
        <v>740351</v>
      </c>
      <c r="CS15" s="629"/>
      <c r="CT15" s="629"/>
      <c r="CU15" s="629"/>
      <c r="CV15" s="629"/>
      <c r="CW15" s="629"/>
      <c r="CX15" s="629"/>
      <c r="CY15" s="630"/>
      <c r="CZ15" s="655">
        <v>11.5</v>
      </c>
      <c r="DA15" s="655"/>
      <c r="DB15" s="655"/>
      <c r="DC15" s="655"/>
      <c r="DD15" s="634">
        <v>204259</v>
      </c>
      <c r="DE15" s="629"/>
      <c r="DF15" s="629"/>
      <c r="DG15" s="629"/>
      <c r="DH15" s="629"/>
      <c r="DI15" s="629"/>
      <c r="DJ15" s="629"/>
      <c r="DK15" s="629"/>
      <c r="DL15" s="629"/>
      <c r="DM15" s="629"/>
      <c r="DN15" s="629"/>
      <c r="DO15" s="629"/>
      <c r="DP15" s="630"/>
      <c r="DQ15" s="634">
        <v>503172</v>
      </c>
      <c r="DR15" s="629"/>
      <c r="DS15" s="629"/>
      <c r="DT15" s="629"/>
      <c r="DU15" s="629"/>
      <c r="DV15" s="629"/>
      <c r="DW15" s="629"/>
      <c r="DX15" s="629"/>
      <c r="DY15" s="629"/>
      <c r="DZ15" s="629"/>
      <c r="EA15" s="629"/>
      <c r="EB15" s="629"/>
      <c r="EC15" s="673"/>
    </row>
    <row r="16" spans="2:143" ht="11.25" customHeight="1" x14ac:dyDescent="0.15">
      <c r="B16" s="625" t="s">
        <v>263</v>
      </c>
      <c r="C16" s="626"/>
      <c r="D16" s="626"/>
      <c r="E16" s="626"/>
      <c r="F16" s="626"/>
      <c r="G16" s="626"/>
      <c r="H16" s="626"/>
      <c r="I16" s="626"/>
      <c r="J16" s="626"/>
      <c r="K16" s="626"/>
      <c r="L16" s="626"/>
      <c r="M16" s="626"/>
      <c r="N16" s="626"/>
      <c r="O16" s="626"/>
      <c r="P16" s="626"/>
      <c r="Q16" s="627"/>
      <c r="R16" s="628">
        <v>3007</v>
      </c>
      <c r="S16" s="629"/>
      <c r="T16" s="629"/>
      <c r="U16" s="629"/>
      <c r="V16" s="629"/>
      <c r="W16" s="629"/>
      <c r="X16" s="629"/>
      <c r="Y16" s="630"/>
      <c r="Z16" s="655">
        <v>0</v>
      </c>
      <c r="AA16" s="655"/>
      <c r="AB16" s="655"/>
      <c r="AC16" s="655"/>
      <c r="AD16" s="656">
        <v>3007</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265</v>
      </c>
      <c r="CE16" s="666"/>
      <c r="CF16" s="666"/>
      <c r="CG16" s="666"/>
      <c r="CH16" s="666"/>
      <c r="CI16" s="666"/>
      <c r="CJ16" s="666"/>
      <c r="CK16" s="666"/>
      <c r="CL16" s="666"/>
      <c r="CM16" s="666"/>
      <c r="CN16" s="666"/>
      <c r="CO16" s="666"/>
      <c r="CP16" s="666"/>
      <c r="CQ16" s="667"/>
      <c r="CR16" s="628">
        <v>255981</v>
      </c>
      <c r="CS16" s="629"/>
      <c r="CT16" s="629"/>
      <c r="CU16" s="629"/>
      <c r="CV16" s="629"/>
      <c r="CW16" s="629"/>
      <c r="CX16" s="629"/>
      <c r="CY16" s="630"/>
      <c r="CZ16" s="655">
        <v>4</v>
      </c>
      <c r="DA16" s="655"/>
      <c r="DB16" s="655"/>
      <c r="DC16" s="655"/>
      <c r="DD16" s="634" t="s">
        <v>127</v>
      </c>
      <c r="DE16" s="629"/>
      <c r="DF16" s="629"/>
      <c r="DG16" s="629"/>
      <c r="DH16" s="629"/>
      <c r="DI16" s="629"/>
      <c r="DJ16" s="629"/>
      <c r="DK16" s="629"/>
      <c r="DL16" s="629"/>
      <c r="DM16" s="629"/>
      <c r="DN16" s="629"/>
      <c r="DO16" s="629"/>
      <c r="DP16" s="630"/>
      <c r="DQ16" s="634">
        <v>44378</v>
      </c>
      <c r="DR16" s="629"/>
      <c r="DS16" s="629"/>
      <c r="DT16" s="629"/>
      <c r="DU16" s="629"/>
      <c r="DV16" s="629"/>
      <c r="DW16" s="629"/>
      <c r="DX16" s="629"/>
      <c r="DY16" s="629"/>
      <c r="DZ16" s="629"/>
      <c r="EA16" s="629"/>
      <c r="EB16" s="629"/>
      <c r="EC16" s="673"/>
    </row>
    <row r="17" spans="2:133" ht="11.25" customHeight="1" x14ac:dyDescent="0.15">
      <c r="B17" s="625" t="s">
        <v>266</v>
      </c>
      <c r="C17" s="626"/>
      <c r="D17" s="626"/>
      <c r="E17" s="626"/>
      <c r="F17" s="626"/>
      <c r="G17" s="626"/>
      <c r="H17" s="626"/>
      <c r="I17" s="626"/>
      <c r="J17" s="626"/>
      <c r="K17" s="626"/>
      <c r="L17" s="626"/>
      <c r="M17" s="626"/>
      <c r="N17" s="626"/>
      <c r="O17" s="626"/>
      <c r="P17" s="626"/>
      <c r="Q17" s="627"/>
      <c r="R17" s="628">
        <v>8615</v>
      </c>
      <c r="S17" s="629"/>
      <c r="T17" s="629"/>
      <c r="U17" s="629"/>
      <c r="V17" s="629"/>
      <c r="W17" s="629"/>
      <c r="X17" s="629"/>
      <c r="Y17" s="630"/>
      <c r="Z17" s="655">
        <v>0.1</v>
      </c>
      <c r="AA17" s="655"/>
      <c r="AB17" s="655"/>
      <c r="AC17" s="655"/>
      <c r="AD17" s="656">
        <v>8615</v>
      </c>
      <c r="AE17" s="656"/>
      <c r="AF17" s="656"/>
      <c r="AG17" s="656"/>
      <c r="AH17" s="656"/>
      <c r="AI17" s="656"/>
      <c r="AJ17" s="656"/>
      <c r="AK17" s="656"/>
      <c r="AL17" s="631">
        <v>0.3</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268</v>
      </c>
      <c r="CE17" s="666"/>
      <c r="CF17" s="666"/>
      <c r="CG17" s="666"/>
      <c r="CH17" s="666"/>
      <c r="CI17" s="666"/>
      <c r="CJ17" s="666"/>
      <c r="CK17" s="666"/>
      <c r="CL17" s="666"/>
      <c r="CM17" s="666"/>
      <c r="CN17" s="666"/>
      <c r="CO17" s="666"/>
      <c r="CP17" s="666"/>
      <c r="CQ17" s="667"/>
      <c r="CR17" s="628">
        <v>512972</v>
      </c>
      <c r="CS17" s="629"/>
      <c r="CT17" s="629"/>
      <c r="CU17" s="629"/>
      <c r="CV17" s="629"/>
      <c r="CW17" s="629"/>
      <c r="CX17" s="629"/>
      <c r="CY17" s="630"/>
      <c r="CZ17" s="655">
        <v>7.9</v>
      </c>
      <c r="DA17" s="655"/>
      <c r="DB17" s="655"/>
      <c r="DC17" s="655"/>
      <c r="DD17" s="634" t="s">
        <v>127</v>
      </c>
      <c r="DE17" s="629"/>
      <c r="DF17" s="629"/>
      <c r="DG17" s="629"/>
      <c r="DH17" s="629"/>
      <c r="DI17" s="629"/>
      <c r="DJ17" s="629"/>
      <c r="DK17" s="629"/>
      <c r="DL17" s="629"/>
      <c r="DM17" s="629"/>
      <c r="DN17" s="629"/>
      <c r="DO17" s="629"/>
      <c r="DP17" s="630"/>
      <c r="DQ17" s="634">
        <v>500335</v>
      </c>
      <c r="DR17" s="629"/>
      <c r="DS17" s="629"/>
      <c r="DT17" s="629"/>
      <c r="DU17" s="629"/>
      <c r="DV17" s="629"/>
      <c r="DW17" s="629"/>
      <c r="DX17" s="629"/>
      <c r="DY17" s="629"/>
      <c r="DZ17" s="629"/>
      <c r="EA17" s="629"/>
      <c r="EB17" s="629"/>
      <c r="EC17" s="673"/>
    </row>
    <row r="18" spans="2:133" ht="11.25" customHeight="1" x14ac:dyDescent="0.15">
      <c r="B18" s="625" t="s">
        <v>269</v>
      </c>
      <c r="C18" s="626"/>
      <c r="D18" s="626"/>
      <c r="E18" s="626"/>
      <c r="F18" s="626"/>
      <c r="G18" s="626"/>
      <c r="H18" s="626"/>
      <c r="I18" s="626"/>
      <c r="J18" s="626"/>
      <c r="K18" s="626"/>
      <c r="L18" s="626"/>
      <c r="M18" s="626"/>
      <c r="N18" s="626"/>
      <c r="O18" s="626"/>
      <c r="P18" s="626"/>
      <c r="Q18" s="627"/>
      <c r="R18" s="628">
        <v>23758</v>
      </c>
      <c r="S18" s="629"/>
      <c r="T18" s="629"/>
      <c r="U18" s="629"/>
      <c r="V18" s="629"/>
      <c r="W18" s="629"/>
      <c r="X18" s="629"/>
      <c r="Y18" s="630"/>
      <c r="Z18" s="655">
        <v>0.4</v>
      </c>
      <c r="AA18" s="655"/>
      <c r="AB18" s="655"/>
      <c r="AC18" s="655"/>
      <c r="AD18" s="656">
        <v>23758</v>
      </c>
      <c r="AE18" s="656"/>
      <c r="AF18" s="656"/>
      <c r="AG18" s="656"/>
      <c r="AH18" s="656"/>
      <c r="AI18" s="656"/>
      <c r="AJ18" s="656"/>
      <c r="AK18" s="656"/>
      <c r="AL18" s="631">
        <v>0.69999998807907104</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271</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272</v>
      </c>
      <c r="C19" s="626"/>
      <c r="D19" s="626"/>
      <c r="E19" s="626"/>
      <c r="F19" s="626"/>
      <c r="G19" s="626"/>
      <c r="H19" s="626"/>
      <c r="I19" s="626"/>
      <c r="J19" s="626"/>
      <c r="K19" s="626"/>
      <c r="L19" s="626"/>
      <c r="M19" s="626"/>
      <c r="N19" s="626"/>
      <c r="O19" s="626"/>
      <c r="P19" s="626"/>
      <c r="Q19" s="627"/>
      <c r="R19" s="628">
        <v>3587</v>
      </c>
      <c r="S19" s="629"/>
      <c r="T19" s="629"/>
      <c r="U19" s="629"/>
      <c r="V19" s="629"/>
      <c r="W19" s="629"/>
      <c r="X19" s="629"/>
      <c r="Y19" s="630"/>
      <c r="Z19" s="655">
        <v>0.1</v>
      </c>
      <c r="AA19" s="655"/>
      <c r="AB19" s="655"/>
      <c r="AC19" s="655"/>
      <c r="AD19" s="656">
        <v>3587</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755</v>
      </c>
      <c r="BH19" s="629"/>
      <c r="BI19" s="629"/>
      <c r="BJ19" s="629"/>
      <c r="BK19" s="629"/>
      <c r="BL19" s="629"/>
      <c r="BM19" s="629"/>
      <c r="BN19" s="630"/>
      <c r="BO19" s="655">
        <v>0.1</v>
      </c>
      <c r="BP19" s="655"/>
      <c r="BQ19" s="655"/>
      <c r="BR19" s="655"/>
      <c r="BS19" s="656" t="s">
        <v>127</v>
      </c>
      <c r="BT19" s="656"/>
      <c r="BU19" s="656"/>
      <c r="BV19" s="656"/>
      <c r="BW19" s="656"/>
      <c r="BX19" s="656"/>
      <c r="BY19" s="656"/>
      <c r="BZ19" s="656"/>
      <c r="CA19" s="656"/>
      <c r="CB19" s="714"/>
      <c r="CD19" s="665" t="s">
        <v>274</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275</v>
      </c>
      <c r="C20" s="626"/>
      <c r="D20" s="626"/>
      <c r="E20" s="626"/>
      <c r="F20" s="626"/>
      <c r="G20" s="626"/>
      <c r="H20" s="626"/>
      <c r="I20" s="626"/>
      <c r="J20" s="626"/>
      <c r="K20" s="626"/>
      <c r="L20" s="626"/>
      <c r="M20" s="626"/>
      <c r="N20" s="626"/>
      <c r="O20" s="626"/>
      <c r="P20" s="626"/>
      <c r="Q20" s="627"/>
      <c r="R20" s="628">
        <v>985</v>
      </c>
      <c r="S20" s="629"/>
      <c r="T20" s="629"/>
      <c r="U20" s="629"/>
      <c r="V20" s="629"/>
      <c r="W20" s="629"/>
      <c r="X20" s="629"/>
      <c r="Y20" s="630"/>
      <c r="Z20" s="655">
        <v>0</v>
      </c>
      <c r="AA20" s="655"/>
      <c r="AB20" s="655"/>
      <c r="AC20" s="655"/>
      <c r="AD20" s="656">
        <v>985</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755</v>
      </c>
      <c r="BH20" s="629"/>
      <c r="BI20" s="629"/>
      <c r="BJ20" s="629"/>
      <c r="BK20" s="629"/>
      <c r="BL20" s="629"/>
      <c r="BM20" s="629"/>
      <c r="BN20" s="630"/>
      <c r="BO20" s="655">
        <v>0.1</v>
      </c>
      <c r="BP20" s="655"/>
      <c r="BQ20" s="655"/>
      <c r="BR20" s="655"/>
      <c r="BS20" s="656" t="s">
        <v>127</v>
      </c>
      <c r="BT20" s="656"/>
      <c r="BU20" s="656"/>
      <c r="BV20" s="656"/>
      <c r="BW20" s="656"/>
      <c r="BX20" s="656"/>
      <c r="BY20" s="656"/>
      <c r="BZ20" s="656"/>
      <c r="CA20" s="656"/>
      <c r="CB20" s="714"/>
      <c r="CD20" s="665" t="s">
        <v>277</v>
      </c>
      <c r="CE20" s="666"/>
      <c r="CF20" s="666"/>
      <c r="CG20" s="666"/>
      <c r="CH20" s="666"/>
      <c r="CI20" s="666"/>
      <c r="CJ20" s="666"/>
      <c r="CK20" s="666"/>
      <c r="CL20" s="666"/>
      <c r="CM20" s="666"/>
      <c r="CN20" s="666"/>
      <c r="CO20" s="666"/>
      <c r="CP20" s="666"/>
      <c r="CQ20" s="667"/>
      <c r="CR20" s="628">
        <v>6459626</v>
      </c>
      <c r="CS20" s="629"/>
      <c r="CT20" s="629"/>
      <c r="CU20" s="629"/>
      <c r="CV20" s="629"/>
      <c r="CW20" s="629"/>
      <c r="CX20" s="629"/>
      <c r="CY20" s="630"/>
      <c r="CZ20" s="655">
        <v>100</v>
      </c>
      <c r="DA20" s="655"/>
      <c r="DB20" s="655"/>
      <c r="DC20" s="655"/>
      <c r="DD20" s="634">
        <v>855867</v>
      </c>
      <c r="DE20" s="629"/>
      <c r="DF20" s="629"/>
      <c r="DG20" s="629"/>
      <c r="DH20" s="629"/>
      <c r="DI20" s="629"/>
      <c r="DJ20" s="629"/>
      <c r="DK20" s="629"/>
      <c r="DL20" s="629"/>
      <c r="DM20" s="629"/>
      <c r="DN20" s="629"/>
      <c r="DO20" s="629"/>
      <c r="DP20" s="630"/>
      <c r="DQ20" s="634">
        <v>4115711</v>
      </c>
      <c r="DR20" s="629"/>
      <c r="DS20" s="629"/>
      <c r="DT20" s="629"/>
      <c r="DU20" s="629"/>
      <c r="DV20" s="629"/>
      <c r="DW20" s="629"/>
      <c r="DX20" s="629"/>
      <c r="DY20" s="629"/>
      <c r="DZ20" s="629"/>
      <c r="EA20" s="629"/>
      <c r="EB20" s="629"/>
      <c r="EC20" s="673"/>
    </row>
    <row r="21" spans="2:133" ht="11.25" customHeight="1" x14ac:dyDescent="0.15">
      <c r="B21" s="625" t="s">
        <v>278</v>
      </c>
      <c r="C21" s="626"/>
      <c r="D21" s="626"/>
      <c r="E21" s="626"/>
      <c r="F21" s="626"/>
      <c r="G21" s="626"/>
      <c r="H21" s="626"/>
      <c r="I21" s="626"/>
      <c r="J21" s="626"/>
      <c r="K21" s="626"/>
      <c r="L21" s="626"/>
      <c r="M21" s="626"/>
      <c r="N21" s="626"/>
      <c r="O21" s="626"/>
      <c r="P21" s="626"/>
      <c r="Q21" s="627"/>
      <c r="R21" s="628">
        <v>431</v>
      </c>
      <c r="S21" s="629"/>
      <c r="T21" s="629"/>
      <c r="U21" s="629"/>
      <c r="V21" s="629"/>
      <c r="W21" s="629"/>
      <c r="X21" s="629"/>
      <c r="Y21" s="630"/>
      <c r="Z21" s="655">
        <v>0</v>
      </c>
      <c r="AA21" s="655"/>
      <c r="AB21" s="655"/>
      <c r="AC21" s="655"/>
      <c r="AD21" s="656">
        <v>431</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755</v>
      </c>
      <c r="BH21" s="629"/>
      <c r="BI21" s="629"/>
      <c r="BJ21" s="629"/>
      <c r="BK21" s="629"/>
      <c r="BL21" s="629"/>
      <c r="BM21" s="629"/>
      <c r="BN21" s="630"/>
      <c r="BO21" s="655">
        <v>0.1</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280</v>
      </c>
      <c r="C22" s="692"/>
      <c r="D22" s="692"/>
      <c r="E22" s="692"/>
      <c r="F22" s="692"/>
      <c r="G22" s="692"/>
      <c r="H22" s="692"/>
      <c r="I22" s="692"/>
      <c r="J22" s="692"/>
      <c r="K22" s="692"/>
      <c r="L22" s="692"/>
      <c r="M22" s="692"/>
      <c r="N22" s="692"/>
      <c r="O22" s="692"/>
      <c r="P22" s="692"/>
      <c r="Q22" s="693"/>
      <c r="R22" s="628">
        <v>18755</v>
      </c>
      <c r="S22" s="629"/>
      <c r="T22" s="629"/>
      <c r="U22" s="629"/>
      <c r="V22" s="629"/>
      <c r="W22" s="629"/>
      <c r="X22" s="629"/>
      <c r="Y22" s="630"/>
      <c r="Z22" s="655">
        <v>0.3</v>
      </c>
      <c r="AA22" s="655"/>
      <c r="AB22" s="655"/>
      <c r="AC22" s="655"/>
      <c r="AD22" s="656">
        <v>18755</v>
      </c>
      <c r="AE22" s="656"/>
      <c r="AF22" s="656"/>
      <c r="AG22" s="656"/>
      <c r="AH22" s="656"/>
      <c r="AI22" s="656"/>
      <c r="AJ22" s="656"/>
      <c r="AK22" s="656"/>
      <c r="AL22" s="631">
        <v>0.60000002384185791</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2290522</v>
      </c>
      <c r="S23" s="629"/>
      <c r="T23" s="629"/>
      <c r="U23" s="629"/>
      <c r="V23" s="629"/>
      <c r="W23" s="629"/>
      <c r="X23" s="629"/>
      <c r="Y23" s="630"/>
      <c r="Z23" s="655">
        <v>33.9</v>
      </c>
      <c r="AA23" s="655"/>
      <c r="AB23" s="655"/>
      <c r="AC23" s="655"/>
      <c r="AD23" s="656">
        <v>2136637</v>
      </c>
      <c r="AE23" s="656"/>
      <c r="AF23" s="656"/>
      <c r="AG23" s="656"/>
      <c r="AH23" s="656"/>
      <c r="AI23" s="656"/>
      <c r="AJ23" s="656"/>
      <c r="AK23" s="656"/>
      <c r="AL23" s="631">
        <v>66.900000000000006</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3" t="s">
        <v>288</v>
      </c>
      <c r="DM23" s="734"/>
      <c r="DN23" s="734"/>
      <c r="DO23" s="734"/>
      <c r="DP23" s="734"/>
      <c r="DQ23" s="734"/>
      <c r="DR23" s="734"/>
      <c r="DS23" s="734"/>
      <c r="DT23" s="734"/>
      <c r="DU23" s="734"/>
      <c r="DV23" s="735"/>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2136637</v>
      </c>
      <c r="S24" s="629"/>
      <c r="T24" s="629"/>
      <c r="U24" s="629"/>
      <c r="V24" s="629"/>
      <c r="W24" s="629"/>
      <c r="X24" s="629"/>
      <c r="Y24" s="630"/>
      <c r="Z24" s="655">
        <v>31.6</v>
      </c>
      <c r="AA24" s="655"/>
      <c r="AB24" s="655"/>
      <c r="AC24" s="655"/>
      <c r="AD24" s="656">
        <v>2136637</v>
      </c>
      <c r="AE24" s="656"/>
      <c r="AF24" s="656"/>
      <c r="AG24" s="656"/>
      <c r="AH24" s="656"/>
      <c r="AI24" s="656"/>
      <c r="AJ24" s="656"/>
      <c r="AK24" s="656"/>
      <c r="AL24" s="631">
        <v>66.900000000000006</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2282470</v>
      </c>
      <c r="CS24" s="682"/>
      <c r="CT24" s="682"/>
      <c r="CU24" s="682"/>
      <c r="CV24" s="682"/>
      <c r="CW24" s="682"/>
      <c r="CX24" s="682"/>
      <c r="CY24" s="725"/>
      <c r="CZ24" s="726">
        <v>35.299999999999997</v>
      </c>
      <c r="DA24" s="701"/>
      <c r="DB24" s="701"/>
      <c r="DC24" s="729"/>
      <c r="DD24" s="724">
        <v>1425038</v>
      </c>
      <c r="DE24" s="682"/>
      <c r="DF24" s="682"/>
      <c r="DG24" s="682"/>
      <c r="DH24" s="682"/>
      <c r="DI24" s="682"/>
      <c r="DJ24" s="682"/>
      <c r="DK24" s="725"/>
      <c r="DL24" s="724">
        <v>1420898</v>
      </c>
      <c r="DM24" s="682"/>
      <c r="DN24" s="682"/>
      <c r="DO24" s="682"/>
      <c r="DP24" s="682"/>
      <c r="DQ24" s="682"/>
      <c r="DR24" s="682"/>
      <c r="DS24" s="682"/>
      <c r="DT24" s="682"/>
      <c r="DU24" s="682"/>
      <c r="DV24" s="725"/>
      <c r="DW24" s="726">
        <v>43.2</v>
      </c>
      <c r="DX24" s="701"/>
      <c r="DY24" s="701"/>
      <c r="DZ24" s="701"/>
      <c r="EA24" s="701"/>
      <c r="EB24" s="701"/>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153885</v>
      </c>
      <c r="S25" s="629"/>
      <c r="T25" s="629"/>
      <c r="U25" s="629"/>
      <c r="V25" s="629"/>
      <c r="W25" s="629"/>
      <c r="X25" s="629"/>
      <c r="Y25" s="630"/>
      <c r="Z25" s="655">
        <v>2.2999999999999998</v>
      </c>
      <c r="AA25" s="655"/>
      <c r="AB25" s="655"/>
      <c r="AC25" s="655"/>
      <c r="AD25" s="656" t="s">
        <v>127</v>
      </c>
      <c r="AE25" s="656"/>
      <c r="AF25" s="656"/>
      <c r="AG25" s="656"/>
      <c r="AH25" s="656"/>
      <c r="AI25" s="656"/>
      <c r="AJ25" s="656"/>
      <c r="AK25" s="656"/>
      <c r="AL25" s="631" t="s">
        <v>127</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295</v>
      </c>
      <c r="CE25" s="666"/>
      <c r="CF25" s="666"/>
      <c r="CG25" s="666"/>
      <c r="CH25" s="666"/>
      <c r="CI25" s="666"/>
      <c r="CJ25" s="666"/>
      <c r="CK25" s="666"/>
      <c r="CL25" s="666"/>
      <c r="CM25" s="666"/>
      <c r="CN25" s="666"/>
      <c r="CO25" s="666"/>
      <c r="CP25" s="666"/>
      <c r="CQ25" s="667"/>
      <c r="CR25" s="628">
        <v>743176</v>
      </c>
      <c r="CS25" s="639"/>
      <c r="CT25" s="639"/>
      <c r="CU25" s="639"/>
      <c r="CV25" s="639"/>
      <c r="CW25" s="639"/>
      <c r="CX25" s="639"/>
      <c r="CY25" s="640"/>
      <c r="CZ25" s="631">
        <v>11.5</v>
      </c>
      <c r="DA25" s="641"/>
      <c r="DB25" s="641"/>
      <c r="DC25" s="642"/>
      <c r="DD25" s="634">
        <v>677586</v>
      </c>
      <c r="DE25" s="639"/>
      <c r="DF25" s="639"/>
      <c r="DG25" s="639"/>
      <c r="DH25" s="639"/>
      <c r="DI25" s="639"/>
      <c r="DJ25" s="639"/>
      <c r="DK25" s="640"/>
      <c r="DL25" s="634">
        <v>676137</v>
      </c>
      <c r="DM25" s="639"/>
      <c r="DN25" s="639"/>
      <c r="DO25" s="639"/>
      <c r="DP25" s="639"/>
      <c r="DQ25" s="639"/>
      <c r="DR25" s="639"/>
      <c r="DS25" s="639"/>
      <c r="DT25" s="639"/>
      <c r="DU25" s="639"/>
      <c r="DV25" s="640"/>
      <c r="DW25" s="631">
        <v>20.6</v>
      </c>
      <c r="DX25" s="641"/>
      <c r="DY25" s="641"/>
      <c r="DZ25" s="641"/>
      <c r="EA25" s="641"/>
      <c r="EB25" s="641"/>
      <c r="EC25" s="668"/>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298</v>
      </c>
      <c r="CE26" s="666"/>
      <c r="CF26" s="666"/>
      <c r="CG26" s="666"/>
      <c r="CH26" s="666"/>
      <c r="CI26" s="666"/>
      <c r="CJ26" s="666"/>
      <c r="CK26" s="666"/>
      <c r="CL26" s="666"/>
      <c r="CM26" s="666"/>
      <c r="CN26" s="666"/>
      <c r="CO26" s="666"/>
      <c r="CP26" s="666"/>
      <c r="CQ26" s="667"/>
      <c r="CR26" s="628">
        <v>405812</v>
      </c>
      <c r="CS26" s="629"/>
      <c r="CT26" s="629"/>
      <c r="CU26" s="629"/>
      <c r="CV26" s="629"/>
      <c r="CW26" s="629"/>
      <c r="CX26" s="629"/>
      <c r="CY26" s="630"/>
      <c r="CZ26" s="631">
        <v>6.3</v>
      </c>
      <c r="DA26" s="641"/>
      <c r="DB26" s="641"/>
      <c r="DC26" s="642"/>
      <c r="DD26" s="634">
        <v>365434</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299</v>
      </c>
      <c r="C27" s="626"/>
      <c r="D27" s="626"/>
      <c r="E27" s="626"/>
      <c r="F27" s="626"/>
      <c r="G27" s="626"/>
      <c r="H27" s="626"/>
      <c r="I27" s="626"/>
      <c r="J27" s="626"/>
      <c r="K27" s="626"/>
      <c r="L27" s="626"/>
      <c r="M27" s="626"/>
      <c r="N27" s="626"/>
      <c r="O27" s="626"/>
      <c r="P27" s="626"/>
      <c r="Q27" s="627"/>
      <c r="R27" s="628">
        <v>3346339</v>
      </c>
      <c r="S27" s="629"/>
      <c r="T27" s="629"/>
      <c r="U27" s="629"/>
      <c r="V27" s="629"/>
      <c r="W27" s="629"/>
      <c r="X27" s="629"/>
      <c r="Y27" s="630"/>
      <c r="Z27" s="655">
        <v>49.5</v>
      </c>
      <c r="AA27" s="655"/>
      <c r="AB27" s="655"/>
      <c r="AC27" s="655"/>
      <c r="AD27" s="656">
        <v>3192454</v>
      </c>
      <c r="AE27" s="656"/>
      <c r="AF27" s="656"/>
      <c r="AG27" s="656"/>
      <c r="AH27" s="656"/>
      <c r="AI27" s="656"/>
      <c r="AJ27" s="656"/>
      <c r="AK27" s="656"/>
      <c r="AL27" s="631">
        <v>99.900001525878906</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759570</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65" t="s">
        <v>301</v>
      </c>
      <c r="CE27" s="666"/>
      <c r="CF27" s="666"/>
      <c r="CG27" s="666"/>
      <c r="CH27" s="666"/>
      <c r="CI27" s="666"/>
      <c r="CJ27" s="666"/>
      <c r="CK27" s="666"/>
      <c r="CL27" s="666"/>
      <c r="CM27" s="666"/>
      <c r="CN27" s="666"/>
      <c r="CO27" s="666"/>
      <c r="CP27" s="666"/>
      <c r="CQ27" s="667"/>
      <c r="CR27" s="628">
        <v>1026322</v>
      </c>
      <c r="CS27" s="639"/>
      <c r="CT27" s="639"/>
      <c r="CU27" s="639"/>
      <c r="CV27" s="639"/>
      <c r="CW27" s="639"/>
      <c r="CX27" s="639"/>
      <c r="CY27" s="640"/>
      <c r="CZ27" s="631">
        <v>15.9</v>
      </c>
      <c r="DA27" s="641"/>
      <c r="DB27" s="641"/>
      <c r="DC27" s="642"/>
      <c r="DD27" s="634">
        <v>247117</v>
      </c>
      <c r="DE27" s="639"/>
      <c r="DF27" s="639"/>
      <c r="DG27" s="639"/>
      <c r="DH27" s="639"/>
      <c r="DI27" s="639"/>
      <c r="DJ27" s="639"/>
      <c r="DK27" s="640"/>
      <c r="DL27" s="634">
        <v>244426</v>
      </c>
      <c r="DM27" s="639"/>
      <c r="DN27" s="639"/>
      <c r="DO27" s="639"/>
      <c r="DP27" s="639"/>
      <c r="DQ27" s="639"/>
      <c r="DR27" s="639"/>
      <c r="DS27" s="639"/>
      <c r="DT27" s="639"/>
      <c r="DU27" s="639"/>
      <c r="DV27" s="640"/>
      <c r="DW27" s="631">
        <v>7.4</v>
      </c>
      <c r="DX27" s="641"/>
      <c r="DY27" s="641"/>
      <c r="DZ27" s="641"/>
      <c r="EA27" s="641"/>
      <c r="EB27" s="641"/>
      <c r="EC27" s="668"/>
    </row>
    <row r="28" spans="2:133" ht="11.25" customHeight="1" x14ac:dyDescent="0.15">
      <c r="B28" s="625" t="s">
        <v>302</v>
      </c>
      <c r="C28" s="626"/>
      <c r="D28" s="626"/>
      <c r="E28" s="626"/>
      <c r="F28" s="626"/>
      <c r="G28" s="626"/>
      <c r="H28" s="626"/>
      <c r="I28" s="626"/>
      <c r="J28" s="626"/>
      <c r="K28" s="626"/>
      <c r="L28" s="626"/>
      <c r="M28" s="626"/>
      <c r="N28" s="626"/>
      <c r="O28" s="626"/>
      <c r="P28" s="626"/>
      <c r="Q28" s="627"/>
      <c r="R28" s="628">
        <v>1169</v>
      </c>
      <c r="S28" s="629"/>
      <c r="T28" s="629"/>
      <c r="U28" s="629"/>
      <c r="V28" s="629"/>
      <c r="W28" s="629"/>
      <c r="X28" s="629"/>
      <c r="Y28" s="630"/>
      <c r="Z28" s="655">
        <v>0</v>
      </c>
      <c r="AA28" s="655"/>
      <c r="AB28" s="655"/>
      <c r="AC28" s="655"/>
      <c r="AD28" s="656">
        <v>1169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303</v>
      </c>
      <c r="CE28" s="666"/>
      <c r="CF28" s="666"/>
      <c r="CG28" s="666"/>
      <c r="CH28" s="666"/>
      <c r="CI28" s="666"/>
      <c r="CJ28" s="666"/>
      <c r="CK28" s="666"/>
      <c r="CL28" s="666"/>
      <c r="CM28" s="666"/>
      <c r="CN28" s="666"/>
      <c r="CO28" s="666"/>
      <c r="CP28" s="666"/>
      <c r="CQ28" s="667"/>
      <c r="CR28" s="628">
        <v>512972</v>
      </c>
      <c r="CS28" s="629"/>
      <c r="CT28" s="629"/>
      <c r="CU28" s="629"/>
      <c r="CV28" s="629"/>
      <c r="CW28" s="629"/>
      <c r="CX28" s="629"/>
      <c r="CY28" s="630"/>
      <c r="CZ28" s="631">
        <v>7.9</v>
      </c>
      <c r="DA28" s="641"/>
      <c r="DB28" s="641"/>
      <c r="DC28" s="642"/>
      <c r="DD28" s="634">
        <v>500335</v>
      </c>
      <c r="DE28" s="629"/>
      <c r="DF28" s="629"/>
      <c r="DG28" s="629"/>
      <c r="DH28" s="629"/>
      <c r="DI28" s="629"/>
      <c r="DJ28" s="629"/>
      <c r="DK28" s="630"/>
      <c r="DL28" s="634">
        <v>500335</v>
      </c>
      <c r="DM28" s="629"/>
      <c r="DN28" s="629"/>
      <c r="DO28" s="629"/>
      <c r="DP28" s="629"/>
      <c r="DQ28" s="629"/>
      <c r="DR28" s="629"/>
      <c r="DS28" s="629"/>
      <c r="DT28" s="629"/>
      <c r="DU28" s="629"/>
      <c r="DV28" s="630"/>
      <c r="DW28" s="631">
        <v>15.2</v>
      </c>
      <c r="DX28" s="641"/>
      <c r="DY28" s="641"/>
      <c r="DZ28" s="641"/>
      <c r="EA28" s="641"/>
      <c r="EB28" s="641"/>
      <c r="EC28" s="668"/>
    </row>
    <row r="29" spans="2:133" ht="11.25" customHeight="1" x14ac:dyDescent="0.15">
      <c r="B29" s="625" t="s">
        <v>304</v>
      </c>
      <c r="C29" s="626"/>
      <c r="D29" s="626"/>
      <c r="E29" s="626"/>
      <c r="F29" s="626"/>
      <c r="G29" s="626"/>
      <c r="H29" s="626"/>
      <c r="I29" s="626"/>
      <c r="J29" s="626"/>
      <c r="K29" s="626"/>
      <c r="L29" s="626"/>
      <c r="M29" s="626"/>
      <c r="N29" s="626"/>
      <c r="O29" s="626"/>
      <c r="P29" s="626"/>
      <c r="Q29" s="627"/>
      <c r="R29" s="628">
        <v>10421</v>
      </c>
      <c r="S29" s="629"/>
      <c r="T29" s="629"/>
      <c r="U29" s="629"/>
      <c r="V29" s="629"/>
      <c r="W29" s="629"/>
      <c r="X29" s="629"/>
      <c r="Y29" s="630"/>
      <c r="Z29" s="655">
        <v>0.2</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5" t="s">
        <v>70</v>
      </c>
      <c r="CG29" s="666"/>
      <c r="CH29" s="666"/>
      <c r="CI29" s="666"/>
      <c r="CJ29" s="666"/>
      <c r="CK29" s="666"/>
      <c r="CL29" s="666"/>
      <c r="CM29" s="666"/>
      <c r="CN29" s="666"/>
      <c r="CO29" s="666"/>
      <c r="CP29" s="666"/>
      <c r="CQ29" s="667"/>
      <c r="CR29" s="628">
        <v>512972</v>
      </c>
      <c r="CS29" s="639"/>
      <c r="CT29" s="639"/>
      <c r="CU29" s="639"/>
      <c r="CV29" s="639"/>
      <c r="CW29" s="639"/>
      <c r="CX29" s="639"/>
      <c r="CY29" s="640"/>
      <c r="CZ29" s="631">
        <v>7.9</v>
      </c>
      <c r="DA29" s="641"/>
      <c r="DB29" s="641"/>
      <c r="DC29" s="642"/>
      <c r="DD29" s="634">
        <v>500335</v>
      </c>
      <c r="DE29" s="639"/>
      <c r="DF29" s="639"/>
      <c r="DG29" s="639"/>
      <c r="DH29" s="639"/>
      <c r="DI29" s="639"/>
      <c r="DJ29" s="639"/>
      <c r="DK29" s="640"/>
      <c r="DL29" s="634">
        <v>500335</v>
      </c>
      <c r="DM29" s="639"/>
      <c r="DN29" s="639"/>
      <c r="DO29" s="639"/>
      <c r="DP29" s="639"/>
      <c r="DQ29" s="639"/>
      <c r="DR29" s="639"/>
      <c r="DS29" s="639"/>
      <c r="DT29" s="639"/>
      <c r="DU29" s="639"/>
      <c r="DV29" s="640"/>
      <c r="DW29" s="631">
        <v>15.2</v>
      </c>
      <c r="DX29" s="641"/>
      <c r="DY29" s="641"/>
      <c r="DZ29" s="641"/>
      <c r="EA29" s="641"/>
      <c r="EB29" s="641"/>
      <c r="EC29" s="668"/>
    </row>
    <row r="30" spans="2:133" ht="11.25" customHeight="1" x14ac:dyDescent="0.15">
      <c r="B30" s="625" t="s">
        <v>306</v>
      </c>
      <c r="C30" s="626"/>
      <c r="D30" s="626"/>
      <c r="E30" s="626"/>
      <c r="F30" s="626"/>
      <c r="G30" s="626"/>
      <c r="H30" s="626"/>
      <c r="I30" s="626"/>
      <c r="J30" s="626"/>
      <c r="K30" s="626"/>
      <c r="L30" s="626"/>
      <c r="M30" s="626"/>
      <c r="N30" s="626"/>
      <c r="O30" s="626"/>
      <c r="P30" s="626"/>
      <c r="Q30" s="627"/>
      <c r="R30" s="628">
        <v>47111</v>
      </c>
      <c r="S30" s="629"/>
      <c r="T30" s="629"/>
      <c r="U30" s="629"/>
      <c r="V30" s="629"/>
      <c r="W30" s="629"/>
      <c r="X30" s="629"/>
      <c r="Y30" s="630"/>
      <c r="Z30" s="655">
        <v>0.7</v>
      </c>
      <c r="AA30" s="655"/>
      <c r="AB30" s="655"/>
      <c r="AC30" s="655"/>
      <c r="AD30" s="656" t="s">
        <v>127</v>
      </c>
      <c r="AE30" s="656"/>
      <c r="AF30" s="656"/>
      <c r="AG30" s="656"/>
      <c r="AH30" s="656"/>
      <c r="AI30" s="656"/>
      <c r="AJ30" s="656"/>
      <c r="AK30" s="656"/>
      <c r="AL30" s="631" t="s">
        <v>127</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5" t="s">
        <v>309</v>
      </c>
      <c r="CG30" s="666"/>
      <c r="CH30" s="666"/>
      <c r="CI30" s="666"/>
      <c r="CJ30" s="666"/>
      <c r="CK30" s="666"/>
      <c r="CL30" s="666"/>
      <c r="CM30" s="666"/>
      <c r="CN30" s="666"/>
      <c r="CO30" s="666"/>
      <c r="CP30" s="666"/>
      <c r="CQ30" s="667"/>
      <c r="CR30" s="628">
        <v>495979</v>
      </c>
      <c r="CS30" s="629"/>
      <c r="CT30" s="629"/>
      <c r="CU30" s="629"/>
      <c r="CV30" s="629"/>
      <c r="CW30" s="629"/>
      <c r="CX30" s="629"/>
      <c r="CY30" s="630"/>
      <c r="CZ30" s="631">
        <v>7.7</v>
      </c>
      <c r="DA30" s="641"/>
      <c r="DB30" s="641"/>
      <c r="DC30" s="642"/>
      <c r="DD30" s="634">
        <v>484019</v>
      </c>
      <c r="DE30" s="629"/>
      <c r="DF30" s="629"/>
      <c r="DG30" s="629"/>
      <c r="DH30" s="629"/>
      <c r="DI30" s="629"/>
      <c r="DJ30" s="629"/>
      <c r="DK30" s="630"/>
      <c r="DL30" s="634">
        <v>484019</v>
      </c>
      <c r="DM30" s="629"/>
      <c r="DN30" s="629"/>
      <c r="DO30" s="629"/>
      <c r="DP30" s="629"/>
      <c r="DQ30" s="629"/>
      <c r="DR30" s="629"/>
      <c r="DS30" s="629"/>
      <c r="DT30" s="629"/>
      <c r="DU30" s="629"/>
      <c r="DV30" s="630"/>
      <c r="DW30" s="631">
        <v>14.7</v>
      </c>
      <c r="DX30" s="641"/>
      <c r="DY30" s="641"/>
      <c r="DZ30" s="641"/>
      <c r="EA30" s="641"/>
      <c r="EB30" s="641"/>
      <c r="EC30" s="668"/>
    </row>
    <row r="31" spans="2:133" ht="11.25" customHeight="1" x14ac:dyDescent="0.15">
      <c r="B31" s="625" t="s">
        <v>310</v>
      </c>
      <c r="C31" s="626"/>
      <c r="D31" s="626"/>
      <c r="E31" s="626"/>
      <c r="F31" s="626"/>
      <c r="G31" s="626"/>
      <c r="H31" s="626"/>
      <c r="I31" s="626"/>
      <c r="J31" s="626"/>
      <c r="K31" s="626"/>
      <c r="L31" s="626"/>
      <c r="M31" s="626"/>
      <c r="N31" s="626"/>
      <c r="O31" s="626"/>
      <c r="P31" s="626"/>
      <c r="Q31" s="627"/>
      <c r="R31" s="628">
        <v>4947</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311</v>
      </c>
      <c r="AQ31" s="704"/>
      <c r="AR31" s="704"/>
      <c r="AS31" s="704"/>
      <c r="AT31" s="709" t="s">
        <v>312</v>
      </c>
      <c r="AU31" s="360"/>
      <c r="AV31" s="360"/>
      <c r="AW31" s="360"/>
      <c r="AX31" s="696" t="s">
        <v>189</v>
      </c>
      <c r="AY31" s="697"/>
      <c r="AZ31" s="697"/>
      <c r="BA31" s="697"/>
      <c r="BB31" s="697"/>
      <c r="BC31" s="697"/>
      <c r="BD31" s="697"/>
      <c r="BE31" s="697"/>
      <c r="BF31" s="698"/>
      <c r="BG31" s="699">
        <v>99.6</v>
      </c>
      <c r="BH31" s="700"/>
      <c r="BI31" s="700"/>
      <c r="BJ31" s="700"/>
      <c r="BK31" s="700"/>
      <c r="BL31" s="700"/>
      <c r="BM31" s="701">
        <v>98.4</v>
      </c>
      <c r="BN31" s="700"/>
      <c r="BO31" s="700"/>
      <c r="BP31" s="700"/>
      <c r="BQ31" s="702"/>
      <c r="BR31" s="699">
        <v>98.8</v>
      </c>
      <c r="BS31" s="700"/>
      <c r="BT31" s="700"/>
      <c r="BU31" s="700"/>
      <c r="BV31" s="700"/>
      <c r="BW31" s="700"/>
      <c r="BX31" s="701">
        <v>97.5</v>
      </c>
      <c r="BY31" s="700"/>
      <c r="BZ31" s="700"/>
      <c r="CA31" s="700"/>
      <c r="CB31" s="702"/>
      <c r="CD31" s="717"/>
      <c r="CE31" s="718"/>
      <c r="CF31" s="665" t="s">
        <v>313</v>
      </c>
      <c r="CG31" s="666"/>
      <c r="CH31" s="666"/>
      <c r="CI31" s="666"/>
      <c r="CJ31" s="666"/>
      <c r="CK31" s="666"/>
      <c r="CL31" s="666"/>
      <c r="CM31" s="666"/>
      <c r="CN31" s="666"/>
      <c r="CO31" s="666"/>
      <c r="CP31" s="666"/>
      <c r="CQ31" s="667"/>
      <c r="CR31" s="628">
        <v>16993</v>
      </c>
      <c r="CS31" s="639"/>
      <c r="CT31" s="639"/>
      <c r="CU31" s="639"/>
      <c r="CV31" s="639"/>
      <c r="CW31" s="639"/>
      <c r="CX31" s="639"/>
      <c r="CY31" s="640"/>
      <c r="CZ31" s="631">
        <v>0.3</v>
      </c>
      <c r="DA31" s="641"/>
      <c r="DB31" s="641"/>
      <c r="DC31" s="642"/>
      <c r="DD31" s="634">
        <v>16316</v>
      </c>
      <c r="DE31" s="639"/>
      <c r="DF31" s="639"/>
      <c r="DG31" s="639"/>
      <c r="DH31" s="639"/>
      <c r="DI31" s="639"/>
      <c r="DJ31" s="639"/>
      <c r="DK31" s="640"/>
      <c r="DL31" s="634">
        <v>16316</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15">
      <c r="B32" s="625" t="s">
        <v>314</v>
      </c>
      <c r="C32" s="626"/>
      <c r="D32" s="626"/>
      <c r="E32" s="626"/>
      <c r="F32" s="626"/>
      <c r="G32" s="626"/>
      <c r="H32" s="626"/>
      <c r="I32" s="626"/>
      <c r="J32" s="626"/>
      <c r="K32" s="626"/>
      <c r="L32" s="626"/>
      <c r="M32" s="626"/>
      <c r="N32" s="626"/>
      <c r="O32" s="626"/>
      <c r="P32" s="626"/>
      <c r="Q32" s="627"/>
      <c r="R32" s="628">
        <v>1095346</v>
      </c>
      <c r="S32" s="629"/>
      <c r="T32" s="629"/>
      <c r="U32" s="629"/>
      <c r="V32" s="629"/>
      <c r="W32" s="629"/>
      <c r="X32" s="629"/>
      <c r="Y32" s="630"/>
      <c r="Z32" s="655">
        <v>16.2</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1" t="s">
        <v>315</v>
      </c>
      <c r="AV32" s="361"/>
      <c r="AW32" s="361"/>
      <c r="AX32" s="625" t="s">
        <v>316</v>
      </c>
      <c r="AY32" s="626"/>
      <c r="AZ32" s="626"/>
      <c r="BA32" s="626"/>
      <c r="BB32" s="626"/>
      <c r="BC32" s="626"/>
      <c r="BD32" s="626"/>
      <c r="BE32" s="626"/>
      <c r="BF32" s="627"/>
      <c r="BG32" s="694">
        <v>99.4</v>
      </c>
      <c r="BH32" s="639"/>
      <c r="BI32" s="639"/>
      <c r="BJ32" s="639"/>
      <c r="BK32" s="639"/>
      <c r="BL32" s="639"/>
      <c r="BM32" s="632">
        <v>98</v>
      </c>
      <c r="BN32" s="695"/>
      <c r="BO32" s="695"/>
      <c r="BP32" s="695"/>
      <c r="BQ32" s="672"/>
      <c r="BR32" s="694">
        <v>99.4</v>
      </c>
      <c r="BS32" s="639"/>
      <c r="BT32" s="639"/>
      <c r="BU32" s="639"/>
      <c r="BV32" s="639"/>
      <c r="BW32" s="639"/>
      <c r="BX32" s="632">
        <v>98.1</v>
      </c>
      <c r="BY32" s="695"/>
      <c r="BZ32" s="695"/>
      <c r="CA32" s="695"/>
      <c r="CB32" s="672"/>
      <c r="CD32" s="719"/>
      <c r="CE32" s="720"/>
      <c r="CF32" s="665" t="s">
        <v>317</v>
      </c>
      <c r="CG32" s="666"/>
      <c r="CH32" s="666"/>
      <c r="CI32" s="666"/>
      <c r="CJ32" s="666"/>
      <c r="CK32" s="666"/>
      <c r="CL32" s="666"/>
      <c r="CM32" s="666"/>
      <c r="CN32" s="666"/>
      <c r="CO32" s="666"/>
      <c r="CP32" s="666"/>
      <c r="CQ32" s="667"/>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8"/>
    </row>
    <row r="33" spans="2:133" ht="11.25" customHeight="1" x14ac:dyDescent="0.15">
      <c r="B33" s="691" t="s">
        <v>318</v>
      </c>
      <c r="C33" s="692"/>
      <c r="D33" s="692"/>
      <c r="E33" s="692"/>
      <c r="F33" s="692"/>
      <c r="G33" s="692"/>
      <c r="H33" s="692"/>
      <c r="I33" s="692"/>
      <c r="J33" s="692"/>
      <c r="K33" s="692"/>
      <c r="L33" s="692"/>
      <c r="M33" s="692"/>
      <c r="N33" s="692"/>
      <c r="O33" s="692"/>
      <c r="P33" s="692"/>
      <c r="Q33" s="693"/>
      <c r="R33" s="628">
        <v>1431</v>
      </c>
      <c r="S33" s="629"/>
      <c r="T33" s="629"/>
      <c r="U33" s="629"/>
      <c r="V33" s="629"/>
      <c r="W33" s="629"/>
      <c r="X33" s="629"/>
      <c r="Y33" s="630"/>
      <c r="Z33" s="655">
        <v>0</v>
      </c>
      <c r="AA33" s="655"/>
      <c r="AB33" s="655"/>
      <c r="AC33" s="655"/>
      <c r="AD33" s="656">
        <v>1431</v>
      </c>
      <c r="AE33" s="656"/>
      <c r="AF33" s="656"/>
      <c r="AG33" s="656"/>
      <c r="AH33" s="656"/>
      <c r="AI33" s="656"/>
      <c r="AJ33" s="656"/>
      <c r="AK33" s="656"/>
      <c r="AL33" s="631">
        <v>0</v>
      </c>
      <c r="AM33" s="632"/>
      <c r="AN33" s="632"/>
      <c r="AO33" s="657"/>
      <c r="AP33" s="707"/>
      <c r="AQ33" s="708"/>
      <c r="AR33" s="708"/>
      <c r="AS33" s="708"/>
      <c r="AT33" s="711"/>
      <c r="AU33" s="362"/>
      <c r="AV33" s="362"/>
      <c r="AW33" s="362"/>
      <c r="AX33" s="605" t="s">
        <v>319</v>
      </c>
      <c r="AY33" s="606"/>
      <c r="AZ33" s="606"/>
      <c r="BA33" s="606"/>
      <c r="BB33" s="606"/>
      <c r="BC33" s="606"/>
      <c r="BD33" s="606"/>
      <c r="BE33" s="606"/>
      <c r="BF33" s="607"/>
      <c r="BG33" s="690">
        <v>99.7</v>
      </c>
      <c r="BH33" s="609"/>
      <c r="BI33" s="609"/>
      <c r="BJ33" s="609"/>
      <c r="BK33" s="609"/>
      <c r="BL33" s="609"/>
      <c r="BM33" s="647">
        <v>98.5</v>
      </c>
      <c r="BN33" s="609"/>
      <c r="BO33" s="609"/>
      <c r="BP33" s="609"/>
      <c r="BQ33" s="658"/>
      <c r="BR33" s="690">
        <v>98.1</v>
      </c>
      <c r="BS33" s="609"/>
      <c r="BT33" s="609"/>
      <c r="BU33" s="609"/>
      <c r="BV33" s="609"/>
      <c r="BW33" s="609"/>
      <c r="BX33" s="647">
        <v>96.7</v>
      </c>
      <c r="BY33" s="609"/>
      <c r="BZ33" s="609"/>
      <c r="CA33" s="609"/>
      <c r="CB33" s="658"/>
      <c r="CD33" s="665" t="s">
        <v>320</v>
      </c>
      <c r="CE33" s="666"/>
      <c r="CF33" s="666"/>
      <c r="CG33" s="666"/>
      <c r="CH33" s="666"/>
      <c r="CI33" s="666"/>
      <c r="CJ33" s="666"/>
      <c r="CK33" s="666"/>
      <c r="CL33" s="666"/>
      <c r="CM33" s="666"/>
      <c r="CN33" s="666"/>
      <c r="CO33" s="666"/>
      <c r="CP33" s="666"/>
      <c r="CQ33" s="667"/>
      <c r="CR33" s="628">
        <v>3065308</v>
      </c>
      <c r="CS33" s="639"/>
      <c r="CT33" s="639"/>
      <c r="CU33" s="639"/>
      <c r="CV33" s="639"/>
      <c r="CW33" s="639"/>
      <c r="CX33" s="639"/>
      <c r="CY33" s="640"/>
      <c r="CZ33" s="631">
        <v>47.5</v>
      </c>
      <c r="DA33" s="641"/>
      <c r="DB33" s="641"/>
      <c r="DC33" s="642"/>
      <c r="DD33" s="634">
        <v>2530979</v>
      </c>
      <c r="DE33" s="639"/>
      <c r="DF33" s="639"/>
      <c r="DG33" s="639"/>
      <c r="DH33" s="639"/>
      <c r="DI33" s="639"/>
      <c r="DJ33" s="639"/>
      <c r="DK33" s="640"/>
      <c r="DL33" s="634">
        <v>1290667</v>
      </c>
      <c r="DM33" s="639"/>
      <c r="DN33" s="639"/>
      <c r="DO33" s="639"/>
      <c r="DP33" s="639"/>
      <c r="DQ33" s="639"/>
      <c r="DR33" s="639"/>
      <c r="DS33" s="639"/>
      <c r="DT33" s="639"/>
      <c r="DU33" s="639"/>
      <c r="DV33" s="640"/>
      <c r="DW33" s="631">
        <v>39.299999999999997</v>
      </c>
      <c r="DX33" s="641"/>
      <c r="DY33" s="641"/>
      <c r="DZ33" s="641"/>
      <c r="EA33" s="641"/>
      <c r="EB33" s="641"/>
      <c r="EC33" s="668"/>
    </row>
    <row r="34" spans="2:133" ht="11.25" customHeight="1" x14ac:dyDescent="0.15">
      <c r="B34" s="625" t="s">
        <v>321</v>
      </c>
      <c r="C34" s="626"/>
      <c r="D34" s="626"/>
      <c r="E34" s="626"/>
      <c r="F34" s="626"/>
      <c r="G34" s="626"/>
      <c r="H34" s="626"/>
      <c r="I34" s="626"/>
      <c r="J34" s="626"/>
      <c r="K34" s="626"/>
      <c r="L34" s="626"/>
      <c r="M34" s="626"/>
      <c r="N34" s="626"/>
      <c r="O34" s="626"/>
      <c r="P34" s="626"/>
      <c r="Q34" s="627"/>
      <c r="R34" s="628">
        <v>490824</v>
      </c>
      <c r="S34" s="629"/>
      <c r="T34" s="629"/>
      <c r="U34" s="629"/>
      <c r="V34" s="629"/>
      <c r="W34" s="629"/>
      <c r="X34" s="629"/>
      <c r="Y34" s="630"/>
      <c r="Z34" s="655">
        <v>7.3</v>
      </c>
      <c r="AA34" s="655"/>
      <c r="AB34" s="655"/>
      <c r="AC34" s="655"/>
      <c r="AD34" s="656" t="s">
        <v>127</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28">
        <v>718186</v>
      </c>
      <c r="CS34" s="629"/>
      <c r="CT34" s="629"/>
      <c r="CU34" s="629"/>
      <c r="CV34" s="629"/>
      <c r="CW34" s="629"/>
      <c r="CX34" s="629"/>
      <c r="CY34" s="630"/>
      <c r="CZ34" s="631">
        <v>11.1</v>
      </c>
      <c r="DA34" s="641"/>
      <c r="DB34" s="641"/>
      <c r="DC34" s="642"/>
      <c r="DD34" s="634">
        <v>555430</v>
      </c>
      <c r="DE34" s="629"/>
      <c r="DF34" s="629"/>
      <c r="DG34" s="629"/>
      <c r="DH34" s="629"/>
      <c r="DI34" s="629"/>
      <c r="DJ34" s="629"/>
      <c r="DK34" s="630"/>
      <c r="DL34" s="634">
        <v>379042</v>
      </c>
      <c r="DM34" s="629"/>
      <c r="DN34" s="629"/>
      <c r="DO34" s="629"/>
      <c r="DP34" s="629"/>
      <c r="DQ34" s="629"/>
      <c r="DR34" s="629"/>
      <c r="DS34" s="629"/>
      <c r="DT34" s="629"/>
      <c r="DU34" s="629"/>
      <c r="DV34" s="630"/>
      <c r="DW34" s="631">
        <v>11.5</v>
      </c>
      <c r="DX34" s="641"/>
      <c r="DY34" s="641"/>
      <c r="DZ34" s="641"/>
      <c r="EA34" s="641"/>
      <c r="EB34" s="641"/>
      <c r="EC34" s="668"/>
    </row>
    <row r="35" spans="2:133" ht="11.25" customHeight="1" x14ac:dyDescent="0.15">
      <c r="B35" s="625" t="s">
        <v>323</v>
      </c>
      <c r="C35" s="626"/>
      <c r="D35" s="626"/>
      <c r="E35" s="626"/>
      <c r="F35" s="626"/>
      <c r="G35" s="626"/>
      <c r="H35" s="626"/>
      <c r="I35" s="626"/>
      <c r="J35" s="626"/>
      <c r="K35" s="626"/>
      <c r="L35" s="626"/>
      <c r="M35" s="626"/>
      <c r="N35" s="626"/>
      <c r="O35" s="626"/>
      <c r="P35" s="626"/>
      <c r="Q35" s="627"/>
      <c r="R35" s="628">
        <v>52258</v>
      </c>
      <c r="S35" s="629"/>
      <c r="T35" s="629"/>
      <c r="U35" s="629"/>
      <c r="V35" s="629"/>
      <c r="W35" s="629"/>
      <c r="X35" s="629"/>
      <c r="Y35" s="630"/>
      <c r="Z35" s="655">
        <v>0.8</v>
      </c>
      <c r="AA35" s="655"/>
      <c r="AB35" s="655"/>
      <c r="AC35" s="655"/>
      <c r="AD35" s="656" t="s">
        <v>127</v>
      </c>
      <c r="AE35" s="656"/>
      <c r="AF35" s="656"/>
      <c r="AG35" s="656"/>
      <c r="AH35" s="656"/>
      <c r="AI35" s="656"/>
      <c r="AJ35" s="656"/>
      <c r="AK35" s="656"/>
      <c r="AL35" s="631" t="s">
        <v>127</v>
      </c>
      <c r="AM35" s="632"/>
      <c r="AN35" s="632"/>
      <c r="AO35" s="657"/>
      <c r="AP35" s="218"/>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326</v>
      </c>
      <c r="CE35" s="666"/>
      <c r="CF35" s="666"/>
      <c r="CG35" s="666"/>
      <c r="CH35" s="666"/>
      <c r="CI35" s="666"/>
      <c r="CJ35" s="666"/>
      <c r="CK35" s="666"/>
      <c r="CL35" s="666"/>
      <c r="CM35" s="666"/>
      <c r="CN35" s="666"/>
      <c r="CO35" s="666"/>
      <c r="CP35" s="666"/>
      <c r="CQ35" s="667"/>
      <c r="CR35" s="628">
        <v>76537</v>
      </c>
      <c r="CS35" s="639"/>
      <c r="CT35" s="639"/>
      <c r="CU35" s="639"/>
      <c r="CV35" s="639"/>
      <c r="CW35" s="639"/>
      <c r="CX35" s="639"/>
      <c r="CY35" s="640"/>
      <c r="CZ35" s="631">
        <v>1.2</v>
      </c>
      <c r="DA35" s="641"/>
      <c r="DB35" s="641"/>
      <c r="DC35" s="642"/>
      <c r="DD35" s="634">
        <v>58121</v>
      </c>
      <c r="DE35" s="639"/>
      <c r="DF35" s="639"/>
      <c r="DG35" s="639"/>
      <c r="DH35" s="639"/>
      <c r="DI35" s="639"/>
      <c r="DJ35" s="639"/>
      <c r="DK35" s="640"/>
      <c r="DL35" s="634">
        <v>56276</v>
      </c>
      <c r="DM35" s="639"/>
      <c r="DN35" s="639"/>
      <c r="DO35" s="639"/>
      <c r="DP35" s="639"/>
      <c r="DQ35" s="639"/>
      <c r="DR35" s="639"/>
      <c r="DS35" s="639"/>
      <c r="DT35" s="639"/>
      <c r="DU35" s="639"/>
      <c r="DV35" s="640"/>
      <c r="DW35" s="631">
        <v>1.7</v>
      </c>
      <c r="DX35" s="641"/>
      <c r="DY35" s="641"/>
      <c r="DZ35" s="641"/>
      <c r="EA35" s="641"/>
      <c r="EB35" s="641"/>
      <c r="EC35" s="668"/>
    </row>
    <row r="36" spans="2:133" ht="11.25" customHeight="1" x14ac:dyDescent="0.15">
      <c r="B36" s="625" t="s">
        <v>327</v>
      </c>
      <c r="C36" s="626"/>
      <c r="D36" s="626"/>
      <c r="E36" s="626"/>
      <c r="F36" s="626"/>
      <c r="G36" s="626"/>
      <c r="H36" s="626"/>
      <c r="I36" s="626"/>
      <c r="J36" s="626"/>
      <c r="K36" s="626"/>
      <c r="L36" s="626"/>
      <c r="M36" s="626"/>
      <c r="N36" s="626"/>
      <c r="O36" s="626"/>
      <c r="P36" s="626"/>
      <c r="Q36" s="627"/>
      <c r="R36" s="628">
        <v>334464</v>
      </c>
      <c r="S36" s="629"/>
      <c r="T36" s="629"/>
      <c r="U36" s="629"/>
      <c r="V36" s="629"/>
      <c r="W36" s="629"/>
      <c r="X36" s="629"/>
      <c r="Y36" s="630"/>
      <c r="Z36" s="655">
        <v>4.9000000000000004</v>
      </c>
      <c r="AA36" s="655"/>
      <c r="AB36" s="655"/>
      <c r="AC36" s="655"/>
      <c r="AD36" s="656" t="s">
        <v>127</v>
      </c>
      <c r="AE36" s="656"/>
      <c r="AF36" s="656"/>
      <c r="AG36" s="656"/>
      <c r="AH36" s="656"/>
      <c r="AI36" s="656"/>
      <c r="AJ36" s="656"/>
      <c r="AK36" s="656"/>
      <c r="AL36" s="631" t="s">
        <v>127</v>
      </c>
      <c r="AM36" s="632"/>
      <c r="AN36" s="632"/>
      <c r="AO36" s="657"/>
      <c r="AP36" s="218"/>
      <c r="AQ36" s="678" t="s">
        <v>328</v>
      </c>
      <c r="AR36" s="679"/>
      <c r="AS36" s="679"/>
      <c r="AT36" s="679"/>
      <c r="AU36" s="679"/>
      <c r="AV36" s="679"/>
      <c r="AW36" s="679"/>
      <c r="AX36" s="679"/>
      <c r="AY36" s="680"/>
      <c r="AZ36" s="681">
        <v>865101</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19390</v>
      </c>
      <c r="BW36" s="682"/>
      <c r="BX36" s="682"/>
      <c r="BY36" s="682"/>
      <c r="BZ36" s="682"/>
      <c r="CA36" s="682"/>
      <c r="CB36" s="683"/>
      <c r="CD36" s="665" t="s">
        <v>330</v>
      </c>
      <c r="CE36" s="666"/>
      <c r="CF36" s="666"/>
      <c r="CG36" s="666"/>
      <c r="CH36" s="666"/>
      <c r="CI36" s="666"/>
      <c r="CJ36" s="666"/>
      <c r="CK36" s="666"/>
      <c r="CL36" s="666"/>
      <c r="CM36" s="666"/>
      <c r="CN36" s="666"/>
      <c r="CO36" s="666"/>
      <c r="CP36" s="666"/>
      <c r="CQ36" s="667"/>
      <c r="CR36" s="628">
        <v>1163882</v>
      </c>
      <c r="CS36" s="629"/>
      <c r="CT36" s="629"/>
      <c r="CU36" s="629"/>
      <c r="CV36" s="629"/>
      <c r="CW36" s="629"/>
      <c r="CX36" s="629"/>
      <c r="CY36" s="630"/>
      <c r="CZ36" s="631">
        <v>18</v>
      </c>
      <c r="DA36" s="641"/>
      <c r="DB36" s="641"/>
      <c r="DC36" s="642"/>
      <c r="DD36" s="634">
        <v>901300</v>
      </c>
      <c r="DE36" s="629"/>
      <c r="DF36" s="629"/>
      <c r="DG36" s="629"/>
      <c r="DH36" s="629"/>
      <c r="DI36" s="629"/>
      <c r="DJ36" s="629"/>
      <c r="DK36" s="630"/>
      <c r="DL36" s="634">
        <v>501124</v>
      </c>
      <c r="DM36" s="629"/>
      <c r="DN36" s="629"/>
      <c r="DO36" s="629"/>
      <c r="DP36" s="629"/>
      <c r="DQ36" s="629"/>
      <c r="DR36" s="629"/>
      <c r="DS36" s="629"/>
      <c r="DT36" s="629"/>
      <c r="DU36" s="629"/>
      <c r="DV36" s="630"/>
      <c r="DW36" s="631">
        <v>15.3</v>
      </c>
      <c r="DX36" s="641"/>
      <c r="DY36" s="641"/>
      <c r="DZ36" s="641"/>
      <c r="EA36" s="641"/>
      <c r="EB36" s="641"/>
      <c r="EC36" s="668"/>
    </row>
    <row r="37" spans="2:133" ht="11.25" customHeight="1" x14ac:dyDescent="0.15">
      <c r="B37" s="625" t="s">
        <v>331</v>
      </c>
      <c r="C37" s="626"/>
      <c r="D37" s="626"/>
      <c r="E37" s="626"/>
      <c r="F37" s="626"/>
      <c r="G37" s="626"/>
      <c r="H37" s="626"/>
      <c r="I37" s="626"/>
      <c r="J37" s="626"/>
      <c r="K37" s="626"/>
      <c r="L37" s="626"/>
      <c r="M37" s="626"/>
      <c r="N37" s="626"/>
      <c r="O37" s="626"/>
      <c r="P37" s="626"/>
      <c r="Q37" s="627"/>
      <c r="R37" s="628">
        <v>290081</v>
      </c>
      <c r="S37" s="629"/>
      <c r="T37" s="629"/>
      <c r="U37" s="629"/>
      <c r="V37" s="629"/>
      <c r="W37" s="629"/>
      <c r="X37" s="629"/>
      <c r="Y37" s="630"/>
      <c r="Z37" s="655">
        <v>4.3</v>
      </c>
      <c r="AA37" s="655"/>
      <c r="AB37" s="655"/>
      <c r="AC37" s="655"/>
      <c r="AD37" s="656" t="s">
        <v>127</v>
      </c>
      <c r="AE37" s="656"/>
      <c r="AF37" s="656"/>
      <c r="AG37" s="656"/>
      <c r="AH37" s="656"/>
      <c r="AI37" s="656"/>
      <c r="AJ37" s="656"/>
      <c r="AK37" s="656"/>
      <c r="AL37" s="631" t="s">
        <v>127</v>
      </c>
      <c r="AM37" s="632"/>
      <c r="AN37" s="632"/>
      <c r="AO37" s="657"/>
      <c r="AQ37" s="669" t="s">
        <v>332</v>
      </c>
      <c r="AR37" s="670"/>
      <c r="AS37" s="670"/>
      <c r="AT37" s="670"/>
      <c r="AU37" s="670"/>
      <c r="AV37" s="670"/>
      <c r="AW37" s="670"/>
      <c r="AX37" s="670"/>
      <c r="AY37" s="671"/>
      <c r="AZ37" s="628">
        <v>375490</v>
      </c>
      <c r="BA37" s="629"/>
      <c r="BB37" s="629"/>
      <c r="BC37" s="629"/>
      <c r="BD37" s="639"/>
      <c r="BE37" s="639"/>
      <c r="BF37" s="672"/>
      <c r="BG37" s="665" t="s">
        <v>333</v>
      </c>
      <c r="BH37" s="666"/>
      <c r="BI37" s="666"/>
      <c r="BJ37" s="666"/>
      <c r="BK37" s="666"/>
      <c r="BL37" s="666"/>
      <c r="BM37" s="666"/>
      <c r="BN37" s="666"/>
      <c r="BO37" s="666"/>
      <c r="BP37" s="666"/>
      <c r="BQ37" s="666"/>
      <c r="BR37" s="666"/>
      <c r="BS37" s="666"/>
      <c r="BT37" s="666"/>
      <c r="BU37" s="667"/>
      <c r="BV37" s="628">
        <v>3893</v>
      </c>
      <c r="BW37" s="629"/>
      <c r="BX37" s="629"/>
      <c r="BY37" s="629"/>
      <c r="BZ37" s="629"/>
      <c r="CA37" s="629"/>
      <c r="CB37" s="673"/>
      <c r="CD37" s="665" t="s">
        <v>334</v>
      </c>
      <c r="CE37" s="666"/>
      <c r="CF37" s="666"/>
      <c r="CG37" s="666"/>
      <c r="CH37" s="666"/>
      <c r="CI37" s="666"/>
      <c r="CJ37" s="666"/>
      <c r="CK37" s="666"/>
      <c r="CL37" s="666"/>
      <c r="CM37" s="666"/>
      <c r="CN37" s="666"/>
      <c r="CO37" s="666"/>
      <c r="CP37" s="666"/>
      <c r="CQ37" s="667"/>
      <c r="CR37" s="628">
        <v>151237</v>
      </c>
      <c r="CS37" s="639"/>
      <c r="CT37" s="639"/>
      <c r="CU37" s="639"/>
      <c r="CV37" s="639"/>
      <c r="CW37" s="639"/>
      <c r="CX37" s="639"/>
      <c r="CY37" s="640"/>
      <c r="CZ37" s="631">
        <v>2.2999999999999998</v>
      </c>
      <c r="DA37" s="641"/>
      <c r="DB37" s="641"/>
      <c r="DC37" s="642"/>
      <c r="DD37" s="634">
        <v>151182</v>
      </c>
      <c r="DE37" s="639"/>
      <c r="DF37" s="639"/>
      <c r="DG37" s="639"/>
      <c r="DH37" s="639"/>
      <c r="DI37" s="639"/>
      <c r="DJ37" s="639"/>
      <c r="DK37" s="640"/>
      <c r="DL37" s="634">
        <v>151182</v>
      </c>
      <c r="DM37" s="639"/>
      <c r="DN37" s="639"/>
      <c r="DO37" s="639"/>
      <c r="DP37" s="639"/>
      <c r="DQ37" s="639"/>
      <c r="DR37" s="639"/>
      <c r="DS37" s="639"/>
      <c r="DT37" s="639"/>
      <c r="DU37" s="639"/>
      <c r="DV37" s="640"/>
      <c r="DW37" s="631">
        <v>4.5999999999999996</v>
      </c>
      <c r="DX37" s="641"/>
      <c r="DY37" s="641"/>
      <c r="DZ37" s="641"/>
      <c r="EA37" s="641"/>
      <c r="EB37" s="641"/>
      <c r="EC37" s="668"/>
    </row>
    <row r="38" spans="2:133" ht="11.25" customHeight="1" x14ac:dyDescent="0.15">
      <c r="B38" s="625" t="s">
        <v>335</v>
      </c>
      <c r="C38" s="626"/>
      <c r="D38" s="626"/>
      <c r="E38" s="626"/>
      <c r="F38" s="626"/>
      <c r="G38" s="626"/>
      <c r="H38" s="626"/>
      <c r="I38" s="626"/>
      <c r="J38" s="626"/>
      <c r="K38" s="626"/>
      <c r="L38" s="626"/>
      <c r="M38" s="626"/>
      <c r="N38" s="626"/>
      <c r="O38" s="626"/>
      <c r="P38" s="626"/>
      <c r="Q38" s="627"/>
      <c r="R38" s="628">
        <v>405917</v>
      </c>
      <c r="S38" s="629"/>
      <c r="T38" s="629"/>
      <c r="U38" s="629"/>
      <c r="V38" s="629"/>
      <c r="W38" s="629"/>
      <c r="X38" s="629"/>
      <c r="Y38" s="630"/>
      <c r="Z38" s="655">
        <v>6</v>
      </c>
      <c r="AA38" s="655"/>
      <c r="AB38" s="655"/>
      <c r="AC38" s="655"/>
      <c r="AD38" s="656" t="s">
        <v>127</v>
      </c>
      <c r="AE38" s="656"/>
      <c r="AF38" s="656"/>
      <c r="AG38" s="656"/>
      <c r="AH38" s="656"/>
      <c r="AI38" s="656"/>
      <c r="AJ38" s="656"/>
      <c r="AK38" s="656"/>
      <c r="AL38" s="631" t="s">
        <v>127</v>
      </c>
      <c r="AM38" s="632"/>
      <c r="AN38" s="632"/>
      <c r="AO38" s="657"/>
      <c r="AQ38" s="669" t="s">
        <v>336</v>
      </c>
      <c r="AR38" s="670"/>
      <c r="AS38" s="670"/>
      <c r="AT38" s="670"/>
      <c r="AU38" s="670"/>
      <c r="AV38" s="670"/>
      <c r="AW38" s="670"/>
      <c r="AX38" s="670"/>
      <c r="AY38" s="671"/>
      <c r="AZ38" s="628">
        <v>89383</v>
      </c>
      <c r="BA38" s="629"/>
      <c r="BB38" s="629"/>
      <c r="BC38" s="629"/>
      <c r="BD38" s="639"/>
      <c r="BE38" s="639"/>
      <c r="BF38" s="672"/>
      <c r="BG38" s="665" t="s">
        <v>337</v>
      </c>
      <c r="BH38" s="666"/>
      <c r="BI38" s="666"/>
      <c r="BJ38" s="666"/>
      <c r="BK38" s="666"/>
      <c r="BL38" s="666"/>
      <c r="BM38" s="666"/>
      <c r="BN38" s="666"/>
      <c r="BO38" s="666"/>
      <c r="BP38" s="666"/>
      <c r="BQ38" s="666"/>
      <c r="BR38" s="666"/>
      <c r="BS38" s="666"/>
      <c r="BT38" s="666"/>
      <c r="BU38" s="667"/>
      <c r="BV38" s="628">
        <v>1184</v>
      </c>
      <c r="BW38" s="629"/>
      <c r="BX38" s="629"/>
      <c r="BY38" s="629"/>
      <c r="BZ38" s="629"/>
      <c r="CA38" s="629"/>
      <c r="CB38" s="673"/>
      <c r="CD38" s="665" t="s">
        <v>338</v>
      </c>
      <c r="CE38" s="666"/>
      <c r="CF38" s="666"/>
      <c r="CG38" s="666"/>
      <c r="CH38" s="666"/>
      <c r="CI38" s="666"/>
      <c r="CJ38" s="666"/>
      <c r="CK38" s="666"/>
      <c r="CL38" s="666"/>
      <c r="CM38" s="666"/>
      <c r="CN38" s="666"/>
      <c r="CO38" s="666"/>
      <c r="CP38" s="666"/>
      <c r="CQ38" s="667"/>
      <c r="CR38" s="628">
        <v>448128</v>
      </c>
      <c r="CS38" s="629"/>
      <c r="CT38" s="629"/>
      <c r="CU38" s="629"/>
      <c r="CV38" s="629"/>
      <c r="CW38" s="629"/>
      <c r="CX38" s="629"/>
      <c r="CY38" s="630"/>
      <c r="CZ38" s="631">
        <v>6.9</v>
      </c>
      <c r="DA38" s="641"/>
      <c r="DB38" s="641"/>
      <c r="DC38" s="642"/>
      <c r="DD38" s="634">
        <v>360264</v>
      </c>
      <c r="DE38" s="629"/>
      <c r="DF38" s="629"/>
      <c r="DG38" s="629"/>
      <c r="DH38" s="629"/>
      <c r="DI38" s="629"/>
      <c r="DJ38" s="629"/>
      <c r="DK38" s="630"/>
      <c r="DL38" s="634">
        <v>314819</v>
      </c>
      <c r="DM38" s="629"/>
      <c r="DN38" s="629"/>
      <c r="DO38" s="629"/>
      <c r="DP38" s="629"/>
      <c r="DQ38" s="629"/>
      <c r="DR38" s="629"/>
      <c r="DS38" s="629"/>
      <c r="DT38" s="629"/>
      <c r="DU38" s="629"/>
      <c r="DV38" s="630"/>
      <c r="DW38" s="631">
        <v>9.6</v>
      </c>
      <c r="DX38" s="641"/>
      <c r="DY38" s="641"/>
      <c r="DZ38" s="641"/>
      <c r="EA38" s="641"/>
      <c r="EB38" s="641"/>
      <c r="EC38" s="668"/>
    </row>
    <row r="39" spans="2:133" ht="11.25" customHeight="1" x14ac:dyDescent="0.15">
      <c r="B39" s="625" t="s">
        <v>339</v>
      </c>
      <c r="C39" s="626"/>
      <c r="D39" s="626"/>
      <c r="E39" s="626"/>
      <c r="F39" s="626"/>
      <c r="G39" s="626"/>
      <c r="H39" s="626"/>
      <c r="I39" s="626"/>
      <c r="J39" s="626"/>
      <c r="K39" s="626"/>
      <c r="L39" s="626"/>
      <c r="M39" s="626"/>
      <c r="N39" s="626"/>
      <c r="O39" s="626"/>
      <c r="P39" s="626"/>
      <c r="Q39" s="627"/>
      <c r="R39" s="628">
        <v>340291</v>
      </c>
      <c r="S39" s="629"/>
      <c r="T39" s="629"/>
      <c r="U39" s="629"/>
      <c r="V39" s="629"/>
      <c r="W39" s="629"/>
      <c r="X39" s="629"/>
      <c r="Y39" s="630"/>
      <c r="Z39" s="655">
        <v>5</v>
      </c>
      <c r="AA39" s="655"/>
      <c r="AB39" s="655"/>
      <c r="AC39" s="655"/>
      <c r="AD39" s="656">
        <v>10</v>
      </c>
      <c r="AE39" s="656"/>
      <c r="AF39" s="656"/>
      <c r="AG39" s="656"/>
      <c r="AH39" s="656"/>
      <c r="AI39" s="656"/>
      <c r="AJ39" s="656"/>
      <c r="AK39" s="656"/>
      <c r="AL39" s="631">
        <v>0</v>
      </c>
      <c r="AM39" s="632"/>
      <c r="AN39" s="632"/>
      <c r="AO39" s="657"/>
      <c r="AQ39" s="669" t="s">
        <v>340</v>
      </c>
      <c r="AR39" s="670"/>
      <c r="AS39" s="670"/>
      <c r="AT39" s="670"/>
      <c r="AU39" s="670"/>
      <c r="AV39" s="670"/>
      <c r="AW39" s="670"/>
      <c r="AX39" s="670"/>
      <c r="AY39" s="671"/>
      <c r="AZ39" s="628" t="s">
        <v>127</v>
      </c>
      <c r="BA39" s="629"/>
      <c r="BB39" s="629"/>
      <c r="BC39" s="629"/>
      <c r="BD39" s="639"/>
      <c r="BE39" s="639"/>
      <c r="BF39" s="672"/>
      <c r="BG39" s="665" t="s">
        <v>341</v>
      </c>
      <c r="BH39" s="666"/>
      <c r="BI39" s="666"/>
      <c r="BJ39" s="666"/>
      <c r="BK39" s="666"/>
      <c r="BL39" s="666"/>
      <c r="BM39" s="666"/>
      <c r="BN39" s="666"/>
      <c r="BO39" s="666"/>
      <c r="BP39" s="666"/>
      <c r="BQ39" s="666"/>
      <c r="BR39" s="666"/>
      <c r="BS39" s="666"/>
      <c r="BT39" s="666"/>
      <c r="BU39" s="667"/>
      <c r="BV39" s="628">
        <v>2013</v>
      </c>
      <c r="BW39" s="629"/>
      <c r="BX39" s="629"/>
      <c r="BY39" s="629"/>
      <c r="BZ39" s="629"/>
      <c r="CA39" s="629"/>
      <c r="CB39" s="673"/>
      <c r="CD39" s="665" t="s">
        <v>342</v>
      </c>
      <c r="CE39" s="666"/>
      <c r="CF39" s="666"/>
      <c r="CG39" s="666"/>
      <c r="CH39" s="666"/>
      <c r="CI39" s="666"/>
      <c r="CJ39" s="666"/>
      <c r="CK39" s="666"/>
      <c r="CL39" s="666"/>
      <c r="CM39" s="666"/>
      <c r="CN39" s="666"/>
      <c r="CO39" s="666"/>
      <c r="CP39" s="666"/>
      <c r="CQ39" s="667"/>
      <c r="CR39" s="628">
        <v>479169</v>
      </c>
      <c r="CS39" s="639"/>
      <c r="CT39" s="639"/>
      <c r="CU39" s="639"/>
      <c r="CV39" s="639"/>
      <c r="CW39" s="639"/>
      <c r="CX39" s="639"/>
      <c r="CY39" s="640"/>
      <c r="CZ39" s="631">
        <v>7.4</v>
      </c>
      <c r="DA39" s="641"/>
      <c r="DB39" s="641"/>
      <c r="DC39" s="642"/>
      <c r="DD39" s="634">
        <v>476458</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343</v>
      </c>
      <c r="C40" s="626"/>
      <c r="D40" s="626"/>
      <c r="E40" s="626"/>
      <c r="F40" s="626"/>
      <c r="G40" s="626"/>
      <c r="H40" s="626"/>
      <c r="I40" s="626"/>
      <c r="J40" s="626"/>
      <c r="K40" s="626"/>
      <c r="L40" s="626"/>
      <c r="M40" s="626"/>
      <c r="N40" s="626"/>
      <c r="O40" s="626"/>
      <c r="P40" s="626"/>
      <c r="Q40" s="627"/>
      <c r="R40" s="628">
        <v>340699</v>
      </c>
      <c r="S40" s="629"/>
      <c r="T40" s="629"/>
      <c r="U40" s="629"/>
      <c r="V40" s="629"/>
      <c r="W40" s="629"/>
      <c r="X40" s="629"/>
      <c r="Y40" s="630"/>
      <c r="Z40" s="655">
        <v>5</v>
      </c>
      <c r="AA40" s="655"/>
      <c r="AB40" s="655"/>
      <c r="AC40" s="655"/>
      <c r="AD40" s="656" t="s">
        <v>127</v>
      </c>
      <c r="AE40" s="656"/>
      <c r="AF40" s="656"/>
      <c r="AG40" s="656"/>
      <c r="AH40" s="656"/>
      <c r="AI40" s="656"/>
      <c r="AJ40" s="656"/>
      <c r="AK40" s="656"/>
      <c r="AL40" s="631" t="s">
        <v>127</v>
      </c>
      <c r="AM40" s="632"/>
      <c r="AN40" s="632"/>
      <c r="AO40" s="657"/>
      <c r="AQ40" s="669" t="s">
        <v>344</v>
      </c>
      <c r="AR40" s="670"/>
      <c r="AS40" s="670"/>
      <c r="AT40" s="670"/>
      <c r="AU40" s="670"/>
      <c r="AV40" s="670"/>
      <c r="AW40" s="670"/>
      <c r="AX40" s="670"/>
      <c r="AY40" s="671"/>
      <c r="AZ40" s="628" t="s">
        <v>127</v>
      </c>
      <c r="BA40" s="629"/>
      <c r="BB40" s="629"/>
      <c r="BC40" s="629"/>
      <c r="BD40" s="639"/>
      <c r="BE40" s="639"/>
      <c r="BF40" s="672"/>
      <c r="BG40" s="674" t="s">
        <v>345</v>
      </c>
      <c r="BH40" s="675"/>
      <c r="BI40" s="675"/>
      <c r="BJ40" s="675"/>
      <c r="BK40" s="675"/>
      <c r="BL40" s="363"/>
      <c r="BM40" s="666" t="s">
        <v>346</v>
      </c>
      <c r="BN40" s="666"/>
      <c r="BO40" s="666"/>
      <c r="BP40" s="666"/>
      <c r="BQ40" s="666"/>
      <c r="BR40" s="666"/>
      <c r="BS40" s="666"/>
      <c r="BT40" s="666"/>
      <c r="BU40" s="667"/>
      <c r="BV40" s="628">
        <v>98</v>
      </c>
      <c r="BW40" s="629"/>
      <c r="BX40" s="629"/>
      <c r="BY40" s="629"/>
      <c r="BZ40" s="629"/>
      <c r="CA40" s="629"/>
      <c r="CB40" s="673"/>
      <c r="CD40" s="665" t="s">
        <v>347</v>
      </c>
      <c r="CE40" s="666"/>
      <c r="CF40" s="666"/>
      <c r="CG40" s="666"/>
      <c r="CH40" s="666"/>
      <c r="CI40" s="666"/>
      <c r="CJ40" s="666"/>
      <c r="CK40" s="666"/>
      <c r="CL40" s="666"/>
      <c r="CM40" s="666"/>
      <c r="CN40" s="666"/>
      <c r="CO40" s="666"/>
      <c r="CP40" s="666"/>
      <c r="CQ40" s="667"/>
      <c r="CR40" s="628">
        <v>179406</v>
      </c>
      <c r="CS40" s="629"/>
      <c r="CT40" s="629"/>
      <c r="CU40" s="629"/>
      <c r="CV40" s="629"/>
      <c r="CW40" s="629"/>
      <c r="CX40" s="629"/>
      <c r="CY40" s="630"/>
      <c r="CZ40" s="631">
        <v>2.8</v>
      </c>
      <c r="DA40" s="641"/>
      <c r="DB40" s="641"/>
      <c r="DC40" s="642"/>
      <c r="DD40" s="634">
        <v>179406</v>
      </c>
      <c r="DE40" s="629"/>
      <c r="DF40" s="629"/>
      <c r="DG40" s="629"/>
      <c r="DH40" s="629"/>
      <c r="DI40" s="629"/>
      <c r="DJ40" s="629"/>
      <c r="DK40" s="630"/>
      <c r="DL40" s="634">
        <v>39406</v>
      </c>
      <c r="DM40" s="629"/>
      <c r="DN40" s="629"/>
      <c r="DO40" s="629"/>
      <c r="DP40" s="629"/>
      <c r="DQ40" s="629"/>
      <c r="DR40" s="629"/>
      <c r="DS40" s="629"/>
      <c r="DT40" s="629"/>
      <c r="DU40" s="629"/>
      <c r="DV40" s="630"/>
      <c r="DW40" s="631">
        <v>1.2</v>
      </c>
      <c r="DX40" s="641"/>
      <c r="DY40" s="641"/>
      <c r="DZ40" s="641"/>
      <c r="EA40" s="641"/>
      <c r="EB40" s="641"/>
      <c r="EC40" s="668"/>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349</v>
      </c>
      <c r="AR41" s="670"/>
      <c r="AS41" s="670"/>
      <c r="AT41" s="670"/>
      <c r="AU41" s="670"/>
      <c r="AV41" s="670"/>
      <c r="AW41" s="670"/>
      <c r="AX41" s="670"/>
      <c r="AY41" s="671"/>
      <c r="AZ41" s="628">
        <v>99871</v>
      </c>
      <c r="BA41" s="629"/>
      <c r="BB41" s="629"/>
      <c r="BC41" s="629"/>
      <c r="BD41" s="639"/>
      <c r="BE41" s="639"/>
      <c r="BF41" s="672"/>
      <c r="BG41" s="674"/>
      <c r="BH41" s="675"/>
      <c r="BI41" s="675"/>
      <c r="BJ41" s="675"/>
      <c r="BK41" s="675"/>
      <c r="BL41" s="363"/>
      <c r="BM41" s="666" t="s">
        <v>350</v>
      </c>
      <c r="BN41" s="666"/>
      <c r="BO41" s="666"/>
      <c r="BP41" s="666"/>
      <c r="BQ41" s="666"/>
      <c r="BR41" s="666"/>
      <c r="BS41" s="666"/>
      <c r="BT41" s="666"/>
      <c r="BU41" s="667"/>
      <c r="BV41" s="628" t="s">
        <v>127</v>
      </c>
      <c r="BW41" s="629"/>
      <c r="BX41" s="629"/>
      <c r="BY41" s="629"/>
      <c r="BZ41" s="629"/>
      <c r="CA41" s="629"/>
      <c r="CB41" s="673"/>
      <c r="CD41" s="665" t="s">
        <v>351</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353</v>
      </c>
      <c r="AR42" s="663"/>
      <c r="AS42" s="663"/>
      <c r="AT42" s="663"/>
      <c r="AU42" s="663"/>
      <c r="AV42" s="663"/>
      <c r="AW42" s="663"/>
      <c r="AX42" s="663"/>
      <c r="AY42" s="664"/>
      <c r="AZ42" s="608">
        <v>300357</v>
      </c>
      <c r="BA42" s="643"/>
      <c r="BB42" s="643"/>
      <c r="BC42" s="643"/>
      <c r="BD42" s="609"/>
      <c r="BE42" s="609"/>
      <c r="BF42" s="658"/>
      <c r="BG42" s="676"/>
      <c r="BH42" s="677"/>
      <c r="BI42" s="677"/>
      <c r="BJ42" s="677"/>
      <c r="BK42" s="677"/>
      <c r="BL42" s="364"/>
      <c r="BM42" s="659" t="s">
        <v>354</v>
      </c>
      <c r="BN42" s="659"/>
      <c r="BO42" s="659"/>
      <c r="BP42" s="659"/>
      <c r="BQ42" s="659"/>
      <c r="BR42" s="659"/>
      <c r="BS42" s="659"/>
      <c r="BT42" s="659"/>
      <c r="BU42" s="660"/>
      <c r="BV42" s="608">
        <v>381</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1111848</v>
      </c>
      <c r="CS42" s="639"/>
      <c r="CT42" s="639"/>
      <c r="CU42" s="639"/>
      <c r="CV42" s="639"/>
      <c r="CW42" s="639"/>
      <c r="CX42" s="639"/>
      <c r="CY42" s="640"/>
      <c r="CZ42" s="631">
        <v>17.2</v>
      </c>
      <c r="DA42" s="641"/>
      <c r="DB42" s="641"/>
      <c r="DC42" s="642"/>
      <c r="DD42" s="634">
        <v>159694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90709</v>
      </c>
      <c r="S43" s="629"/>
      <c r="T43" s="629"/>
      <c r="U43" s="629"/>
      <c r="V43" s="629"/>
      <c r="W43" s="629"/>
      <c r="X43" s="629"/>
      <c r="Y43" s="630"/>
      <c r="Z43" s="655">
        <v>1.3</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357</v>
      </c>
      <c r="CE43" s="626"/>
      <c r="CF43" s="626"/>
      <c r="CG43" s="626"/>
      <c r="CH43" s="626"/>
      <c r="CI43" s="626"/>
      <c r="CJ43" s="626"/>
      <c r="CK43" s="626"/>
      <c r="CL43" s="626"/>
      <c r="CM43" s="626"/>
      <c r="CN43" s="626"/>
      <c r="CO43" s="626"/>
      <c r="CP43" s="626"/>
      <c r="CQ43" s="627"/>
      <c r="CR43" s="628">
        <v>39489</v>
      </c>
      <c r="CS43" s="639"/>
      <c r="CT43" s="639"/>
      <c r="CU43" s="639"/>
      <c r="CV43" s="639"/>
      <c r="CW43" s="639"/>
      <c r="CX43" s="639"/>
      <c r="CY43" s="640"/>
      <c r="CZ43" s="631">
        <v>0.6</v>
      </c>
      <c r="DA43" s="641"/>
      <c r="DB43" s="641"/>
      <c r="DC43" s="642"/>
      <c r="DD43" s="634">
        <v>39489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6761298</v>
      </c>
      <c r="S44" s="643"/>
      <c r="T44" s="643"/>
      <c r="U44" s="643"/>
      <c r="V44" s="643"/>
      <c r="W44" s="643"/>
      <c r="X44" s="643"/>
      <c r="Y44" s="644"/>
      <c r="Z44" s="645">
        <v>100</v>
      </c>
      <c r="AA44" s="645"/>
      <c r="AB44" s="645"/>
      <c r="AC44" s="645"/>
      <c r="AD44" s="646">
        <v>3195064</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855867</v>
      </c>
      <c r="CS44" s="629"/>
      <c r="CT44" s="629"/>
      <c r="CU44" s="629"/>
      <c r="CV44" s="629"/>
      <c r="CW44" s="629"/>
      <c r="CX44" s="629"/>
      <c r="CY44" s="630"/>
      <c r="CZ44" s="631">
        <v>13.2</v>
      </c>
      <c r="DA44" s="632"/>
      <c r="DB44" s="632"/>
      <c r="DC44" s="633"/>
      <c r="DD44" s="634">
        <v>115316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360</v>
      </c>
      <c r="CG45" s="626"/>
      <c r="CH45" s="626"/>
      <c r="CI45" s="626"/>
      <c r="CJ45" s="626"/>
      <c r="CK45" s="626"/>
      <c r="CL45" s="626"/>
      <c r="CM45" s="626"/>
      <c r="CN45" s="626"/>
      <c r="CO45" s="626"/>
      <c r="CP45" s="626"/>
      <c r="CQ45" s="627"/>
      <c r="CR45" s="628">
        <v>243397</v>
      </c>
      <c r="CS45" s="639"/>
      <c r="CT45" s="639"/>
      <c r="CU45" s="639"/>
      <c r="CV45" s="639"/>
      <c r="CW45" s="639"/>
      <c r="CX45" s="639"/>
      <c r="CY45" s="640"/>
      <c r="CZ45" s="631">
        <v>3.8</v>
      </c>
      <c r="DA45" s="641"/>
      <c r="DB45" s="641"/>
      <c r="DC45" s="642"/>
      <c r="DD45" s="634">
        <v>8412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362</v>
      </c>
      <c r="CG46" s="626"/>
      <c r="CH46" s="626"/>
      <c r="CI46" s="626"/>
      <c r="CJ46" s="626"/>
      <c r="CK46" s="626"/>
      <c r="CL46" s="626"/>
      <c r="CM46" s="626"/>
      <c r="CN46" s="626"/>
      <c r="CO46" s="626"/>
      <c r="CP46" s="626"/>
      <c r="CQ46" s="627"/>
      <c r="CR46" s="628">
        <v>579275</v>
      </c>
      <c r="CS46" s="629"/>
      <c r="CT46" s="629"/>
      <c r="CU46" s="629"/>
      <c r="CV46" s="629"/>
      <c r="CW46" s="629"/>
      <c r="CX46" s="629"/>
      <c r="CY46" s="630"/>
      <c r="CZ46" s="631">
        <v>9</v>
      </c>
      <c r="DA46" s="632"/>
      <c r="DB46" s="632"/>
      <c r="DC46" s="633"/>
      <c r="DD46" s="634">
        <v>106680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255981</v>
      </c>
      <c r="CS47" s="639"/>
      <c r="CT47" s="639"/>
      <c r="CU47" s="639"/>
      <c r="CV47" s="639"/>
      <c r="CW47" s="639"/>
      <c r="CX47" s="639"/>
      <c r="CY47" s="640"/>
      <c r="CZ47" s="631">
        <v>4</v>
      </c>
      <c r="DA47" s="641"/>
      <c r="DB47" s="641"/>
      <c r="DC47" s="642"/>
      <c r="DD47" s="634">
        <v>44378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6459626</v>
      </c>
      <c r="CS49" s="609"/>
      <c r="CT49" s="609"/>
      <c r="CU49" s="609"/>
      <c r="CV49" s="609"/>
      <c r="CW49" s="609"/>
      <c r="CX49" s="609"/>
      <c r="CY49" s="610"/>
      <c r="CZ49" s="611">
        <v>100</v>
      </c>
      <c r="DA49" s="612"/>
      <c r="DB49" s="612"/>
      <c r="DC49" s="613"/>
      <c r="DD49" s="614">
        <v>4115711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t+kNmyH7jg/onYGUq16MQouoo3nz7Jjn8rhubc8NYNjvqqTIGsbeVu7UrutCSJfk3k8tfx6BD83HEipKsrgGQ==" saltValue="sv3j26OCKB8R8xxr6f2m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369</v>
      </c>
      <c r="DK2" s="751"/>
      <c r="DL2" s="751"/>
      <c r="DM2" s="751"/>
      <c r="DN2" s="751"/>
      <c r="DO2" s="752"/>
      <c r="DP2" s="224"/>
      <c r="DQ2" s="750" t="s">
        <v>370</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28"/>
      <c r="BA5" s="228"/>
      <c r="BB5" s="228"/>
      <c r="BC5" s="228"/>
      <c r="BD5" s="228"/>
      <c r="BE5" s="229"/>
      <c r="BF5" s="229"/>
      <c r="BG5" s="229"/>
      <c r="BH5" s="229"/>
      <c r="BI5" s="229"/>
      <c r="BJ5" s="229"/>
      <c r="BK5" s="229"/>
      <c r="BL5" s="229"/>
      <c r="BM5" s="229"/>
      <c r="BN5" s="229"/>
      <c r="BO5" s="229"/>
      <c r="BP5" s="229"/>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390</v>
      </c>
      <c r="C7" s="778"/>
      <c r="D7" s="778"/>
      <c r="E7" s="778"/>
      <c r="F7" s="778"/>
      <c r="G7" s="778"/>
      <c r="H7" s="778"/>
      <c r="I7" s="778"/>
      <c r="J7" s="778"/>
      <c r="K7" s="778"/>
      <c r="L7" s="778"/>
      <c r="M7" s="778"/>
      <c r="N7" s="778"/>
      <c r="O7" s="778"/>
      <c r="P7" s="779"/>
      <c r="Q7" s="780">
        <v>6761</v>
      </c>
      <c r="R7" s="781"/>
      <c r="S7" s="781"/>
      <c r="T7" s="781"/>
      <c r="U7" s="781"/>
      <c r="V7" s="781">
        <v>6460</v>
      </c>
      <c r="W7" s="781"/>
      <c r="X7" s="781"/>
      <c r="Y7" s="781"/>
      <c r="Z7" s="781"/>
      <c r="AA7" s="781">
        <v>301</v>
      </c>
      <c r="AB7" s="781"/>
      <c r="AC7" s="781"/>
      <c r="AD7" s="781"/>
      <c r="AE7" s="782"/>
      <c r="AF7" s="783">
        <v>131</v>
      </c>
      <c r="AG7" s="784"/>
      <c r="AH7" s="784"/>
      <c r="AI7" s="784"/>
      <c r="AJ7" s="785"/>
      <c r="AK7" s="786">
        <v>290</v>
      </c>
      <c r="AL7" s="787"/>
      <c r="AM7" s="787"/>
      <c r="AN7" s="787"/>
      <c r="AO7" s="787"/>
      <c r="AP7" s="787">
        <v>3819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611</v>
      </c>
      <c r="BS7" s="774" t="s">
        <v>610</v>
      </c>
      <c r="BT7" s="775"/>
      <c r="BU7" s="775"/>
      <c r="BV7" s="775"/>
      <c r="BW7" s="775"/>
      <c r="BX7" s="775"/>
      <c r="BY7" s="775"/>
      <c r="BZ7" s="775"/>
      <c r="CA7" s="775"/>
      <c r="CB7" s="775"/>
      <c r="CC7" s="775"/>
      <c r="CD7" s="775"/>
      <c r="CE7" s="775"/>
      <c r="CF7" s="775"/>
      <c r="CG7" s="790"/>
      <c r="CH7" s="771">
        <v>240</v>
      </c>
      <c r="CI7" s="772"/>
      <c r="CJ7" s="772"/>
      <c r="CK7" s="772"/>
      <c r="CL7" s="773"/>
      <c r="CM7" s="771">
        <v>30102</v>
      </c>
      <c r="CN7" s="772"/>
      <c r="CO7" s="772"/>
      <c r="CP7" s="772"/>
      <c r="CQ7" s="773"/>
      <c r="CR7" s="771">
        <v>0</v>
      </c>
      <c r="CS7" s="772"/>
      <c r="CT7" s="772"/>
      <c r="CU7" s="772"/>
      <c r="CV7" s="773"/>
      <c r="CW7" s="771" t="s">
        <v>609</v>
      </c>
      <c r="CX7" s="772"/>
      <c r="CY7" s="772"/>
      <c r="CZ7" s="772"/>
      <c r="DA7" s="773"/>
      <c r="DB7" s="771">
        <v>32</v>
      </c>
      <c r="DC7" s="772"/>
      <c r="DD7" s="772"/>
      <c r="DE7" s="772"/>
      <c r="DF7" s="773"/>
      <c r="DG7" s="771" t="s">
        <v>609</v>
      </c>
      <c r="DH7" s="772"/>
      <c r="DI7" s="772"/>
      <c r="DJ7" s="772"/>
      <c r="DK7" s="773"/>
      <c r="DL7" s="771">
        <v>16</v>
      </c>
      <c r="DM7" s="772"/>
      <c r="DN7" s="772"/>
      <c r="DO7" s="772"/>
      <c r="DP7" s="773"/>
      <c r="DQ7" s="771" t="s">
        <v>609</v>
      </c>
      <c r="DR7" s="772"/>
      <c r="DS7" s="772"/>
      <c r="DT7" s="772"/>
      <c r="DU7" s="773"/>
      <c r="DV7" s="774"/>
      <c r="DW7" s="775"/>
      <c r="DX7" s="775"/>
      <c r="DY7" s="775"/>
      <c r="DZ7" s="776"/>
      <c r="EA7" s="230"/>
    </row>
    <row r="8" spans="1:131" s="231" customFormat="1" ht="26.25" customHeight="1" x14ac:dyDescent="0.15">
      <c r="A8" s="234">
        <v>2</v>
      </c>
      <c r="B8" s="808" t="s">
        <v>391</v>
      </c>
      <c r="C8" s="809"/>
      <c r="D8" s="809"/>
      <c r="E8" s="809"/>
      <c r="F8" s="809"/>
      <c r="G8" s="809"/>
      <c r="H8" s="809"/>
      <c r="I8" s="809"/>
      <c r="J8" s="809"/>
      <c r="K8" s="809"/>
      <c r="L8" s="809"/>
      <c r="M8" s="809"/>
      <c r="N8" s="809"/>
      <c r="O8" s="809"/>
      <c r="P8" s="810"/>
      <c r="Q8" s="811">
        <v>0</v>
      </c>
      <c r="R8" s="812"/>
      <c r="S8" s="812"/>
      <c r="T8" s="812"/>
      <c r="U8" s="812"/>
      <c r="V8" s="812">
        <v>0</v>
      </c>
      <c r="W8" s="812"/>
      <c r="X8" s="812"/>
      <c r="Y8" s="812"/>
      <c r="Z8" s="812"/>
      <c r="AA8" s="812">
        <v>0</v>
      </c>
      <c r="AB8" s="812"/>
      <c r="AC8" s="812"/>
      <c r="AD8" s="812"/>
      <c r="AE8" s="813"/>
      <c r="AF8" s="814">
        <v>0</v>
      </c>
      <c r="AG8" s="815"/>
      <c r="AH8" s="815"/>
      <c r="AI8" s="815"/>
      <c r="AJ8" s="816"/>
      <c r="AK8" s="797" t="s">
        <v>598</v>
      </c>
      <c r="AL8" s="798"/>
      <c r="AM8" s="798"/>
      <c r="AN8" s="798"/>
      <c r="AO8" s="798"/>
      <c r="AP8" s="798" t="s">
        <v>598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393</v>
      </c>
      <c r="B23" s="817" t="s">
        <v>394</v>
      </c>
      <c r="C23" s="818"/>
      <c r="D23" s="818"/>
      <c r="E23" s="818"/>
      <c r="F23" s="818"/>
      <c r="G23" s="818"/>
      <c r="H23" s="818"/>
      <c r="I23" s="818"/>
      <c r="J23" s="818"/>
      <c r="K23" s="818"/>
      <c r="L23" s="818"/>
      <c r="M23" s="818"/>
      <c r="N23" s="818"/>
      <c r="O23" s="818"/>
      <c r="P23" s="819"/>
      <c r="Q23" s="820">
        <v>6761</v>
      </c>
      <c r="R23" s="821"/>
      <c r="S23" s="821"/>
      <c r="T23" s="821"/>
      <c r="U23" s="821"/>
      <c r="V23" s="821">
        <v>6460</v>
      </c>
      <c r="W23" s="821"/>
      <c r="X23" s="821"/>
      <c r="Y23" s="821"/>
      <c r="Z23" s="821"/>
      <c r="AA23" s="821">
        <v>302</v>
      </c>
      <c r="AB23" s="821"/>
      <c r="AC23" s="821"/>
      <c r="AD23" s="821"/>
      <c r="AE23" s="822"/>
      <c r="AF23" s="823">
        <v>131</v>
      </c>
      <c r="AG23" s="821"/>
      <c r="AH23" s="821"/>
      <c r="AI23" s="821"/>
      <c r="AJ23" s="824"/>
      <c r="AK23" s="825"/>
      <c r="AL23" s="826"/>
      <c r="AM23" s="826"/>
      <c r="AN23" s="826"/>
      <c r="AO23" s="826"/>
      <c r="AP23" s="821">
        <v>3819</v>
      </c>
      <c r="AQ23" s="821"/>
      <c r="AR23" s="821"/>
      <c r="AS23" s="821"/>
      <c r="AT23" s="821"/>
      <c r="AU23" s="837"/>
      <c r="AV23" s="837"/>
      <c r="AW23" s="837"/>
      <c r="AX23" s="837"/>
      <c r="AY23" s="838"/>
      <c r="AZ23" s="839" t="s">
        <v>395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406</v>
      </c>
      <c r="C28" s="778"/>
      <c r="D28" s="778"/>
      <c r="E28" s="778"/>
      <c r="F28" s="778"/>
      <c r="G28" s="778"/>
      <c r="H28" s="778"/>
      <c r="I28" s="778"/>
      <c r="J28" s="778"/>
      <c r="K28" s="778"/>
      <c r="L28" s="778"/>
      <c r="M28" s="778"/>
      <c r="N28" s="778"/>
      <c r="O28" s="778"/>
      <c r="P28" s="779"/>
      <c r="Q28" s="850">
        <v>1106</v>
      </c>
      <c r="R28" s="851"/>
      <c r="S28" s="851"/>
      <c r="T28" s="851"/>
      <c r="U28" s="851"/>
      <c r="V28" s="851">
        <v>1087</v>
      </c>
      <c r="W28" s="851"/>
      <c r="X28" s="851"/>
      <c r="Y28" s="851"/>
      <c r="Z28" s="851"/>
      <c r="AA28" s="851">
        <v>19</v>
      </c>
      <c r="AB28" s="851"/>
      <c r="AC28" s="851"/>
      <c r="AD28" s="851"/>
      <c r="AE28" s="852"/>
      <c r="AF28" s="853">
        <v>19</v>
      </c>
      <c r="AG28" s="851"/>
      <c r="AH28" s="851"/>
      <c r="AI28" s="851"/>
      <c r="AJ28" s="854"/>
      <c r="AK28" s="855">
        <v>82</v>
      </c>
      <c r="AL28" s="856"/>
      <c r="AM28" s="856"/>
      <c r="AN28" s="856"/>
      <c r="AO28" s="856"/>
      <c r="AP28" s="856" t="s">
        <v>598</v>
      </c>
      <c r="AQ28" s="856"/>
      <c r="AR28" s="856"/>
      <c r="AS28" s="856"/>
      <c r="AT28" s="856"/>
      <c r="AU28" s="856" t="s">
        <v>598</v>
      </c>
      <c r="AV28" s="856"/>
      <c r="AW28" s="856"/>
      <c r="AX28" s="856"/>
      <c r="AY28" s="856"/>
      <c r="AZ28" s="857" t="s">
        <v>598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407</v>
      </c>
      <c r="C29" s="809"/>
      <c r="D29" s="809"/>
      <c r="E29" s="809"/>
      <c r="F29" s="809"/>
      <c r="G29" s="809"/>
      <c r="H29" s="809"/>
      <c r="I29" s="809"/>
      <c r="J29" s="809"/>
      <c r="K29" s="809"/>
      <c r="L29" s="809"/>
      <c r="M29" s="809"/>
      <c r="N29" s="809"/>
      <c r="O29" s="809"/>
      <c r="P29" s="810"/>
      <c r="Q29" s="811">
        <v>860</v>
      </c>
      <c r="R29" s="812"/>
      <c r="S29" s="812"/>
      <c r="T29" s="812"/>
      <c r="U29" s="812"/>
      <c r="V29" s="812">
        <v>844</v>
      </c>
      <c r="W29" s="812"/>
      <c r="X29" s="812"/>
      <c r="Y29" s="812"/>
      <c r="Z29" s="812"/>
      <c r="AA29" s="812">
        <v>16</v>
      </c>
      <c r="AB29" s="812"/>
      <c r="AC29" s="812"/>
      <c r="AD29" s="812"/>
      <c r="AE29" s="813"/>
      <c r="AF29" s="814">
        <v>16</v>
      </c>
      <c r="AG29" s="815"/>
      <c r="AH29" s="815"/>
      <c r="AI29" s="815"/>
      <c r="AJ29" s="816"/>
      <c r="AK29" s="860">
        <v>134</v>
      </c>
      <c r="AL29" s="866"/>
      <c r="AM29" s="866"/>
      <c r="AN29" s="866"/>
      <c r="AO29" s="866"/>
      <c r="AP29" s="858" t="s">
        <v>598</v>
      </c>
      <c r="AQ29" s="859"/>
      <c r="AR29" s="859"/>
      <c r="AS29" s="859"/>
      <c r="AT29" s="860"/>
      <c r="AU29" s="858" t="s">
        <v>598</v>
      </c>
      <c r="AV29" s="859"/>
      <c r="AW29" s="859"/>
      <c r="AX29" s="859"/>
      <c r="AY29" s="860"/>
      <c r="AZ29" s="861" t="s">
        <v>598</v>
      </c>
      <c r="BA29" s="862"/>
      <c r="BB29" s="862"/>
      <c r="BC29" s="862"/>
      <c r="BD29" s="863"/>
      <c r="BE29" s="864"/>
      <c r="BF29" s="864"/>
      <c r="BG29" s="864"/>
      <c r="BH29" s="864"/>
      <c r="BI29" s="865"/>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408</v>
      </c>
      <c r="C30" s="809"/>
      <c r="D30" s="809"/>
      <c r="E30" s="809"/>
      <c r="F30" s="809"/>
      <c r="G30" s="809"/>
      <c r="H30" s="809"/>
      <c r="I30" s="809"/>
      <c r="J30" s="809"/>
      <c r="K30" s="809"/>
      <c r="L30" s="809"/>
      <c r="M30" s="809"/>
      <c r="N30" s="809"/>
      <c r="O30" s="809"/>
      <c r="P30" s="810"/>
      <c r="Q30" s="811">
        <v>116</v>
      </c>
      <c r="R30" s="812"/>
      <c r="S30" s="812"/>
      <c r="T30" s="812"/>
      <c r="U30" s="812"/>
      <c r="V30" s="812">
        <v>114</v>
      </c>
      <c r="W30" s="812"/>
      <c r="X30" s="812"/>
      <c r="Y30" s="812"/>
      <c r="Z30" s="812"/>
      <c r="AA30" s="812">
        <v>2</v>
      </c>
      <c r="AB30" s="812"/>
      <c r="AC30" s="812"/>
      <c r="AD30" s="812"/>
      <c r="AE30" s="813"/>
      <c r="AF30" s="814">
        <v>2</v>
      </c>
      <c r="AG30" s="815"/>
      <c r="AH30" s="815"/>
      <c r="AI30" s="815"/>
      <c r="AJ30" s="816"/>
      <c r="AK30" s="860">
        <v>39</v>
      </c>
      <c r="AL30" s="866"/>
      <c r="AM30" s="866"/>
      <c r="AN30" s="866"/>
      <c r="AO30" s="866"/>
      <c r="AP30" s="858" t="s">
        <v>598</v>
      </c>
      <c r="AQ30" s="859"/>
      <c r="AR30" s="859"/>
      <c r="AS30" s="859"/>
      <c r="AT30" s="860"/>
      <c r="AU30" s="858" t="s">
        <v>598</v>
      </c>
      <c r="AV30" s="859"/>
      <c r="AW30" s="859"/>
      <c r="AX30" s="859"/>
      <c r="AY30" s="860"/>
      <c r="AZ30" s="861" t="s">
        <v>598</v>
      </c>
      <c r="BA30" s="862"/>
      <c r="BB30" s="862"/>
      <c r="BC30" s="862"/>
      <c r="BD30" s="863"/>
      <c r="BE30" s="864"/>
      <c r="BF30" s="864"/>
      <c r="BG30" s="864"/>
      <c r="BH30" s="864"/>
      <c r="BI30" s="865"/>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409</v>
      </c>
      <c r="C31" s="809"/>
      <c r="D31" s="809"/>
      <c r="E31" s="809"/>
      <c r="F31" s="809"/>
      <c r="G31" s="809"/>
      <c r="H31" s="809"/>
      <c r="I31" s="809"/>
      <c r="J31" s="809"/>
      <c r="K31" s="809"/>
      <c r="L31" s="809"/>
      <c r="M31" s="809"/>
      <c r="N31" s="809"/>
      <c r="O31" s="809"/>
      <c r="P31" s="810"/>
      <c r="Q31" s="811">
        <v>245</v>
      </c>
      <c r="R31" s="812"/>
      <c r="S31" s="812"/>
      <c r="T31" s="812"/>
      <c r="U31" s="812"/>
      <c r="V31" s="812">
        <v>218</v>
      </c>
      <c r="W31" s="812"/>
      <c r="X31" s="812"/>
      <c r="Y31" s="812"/>
      <c r="Z31" s="812"/>
      <c r="AA31" s="812">
        <v>27</v>
      </c>
      <c r="AB31" s="812"/>
      <c r="AC31" s="812"/>
      <c r="AD31" s="812"/>
      <c r="AE31" s="813"/>
      <c r="AF31" s="814">
        <v>297</v>
      </c>
      <c r="AG31" s="815"/>
      <c r="AH31" s="815"/>
      <c r="AI31" s="815"/>
      <c r="AJ31" s="816"/>
      <c r="AK31" s="860">
        <v>70</v>
      </c>
      <c r="AL31" s="866"/>
      <c r="AM31" s="866"/>
      <c r="AN31" s="866"/>
      <c r="AO31" s="866"/>
      <c r="AP31" s="866">
        <v>990</v>
      </c>
      <c r="AQ31" s="866"/>
      <c r="AR31" s="866"/>
      <c r="AS31" s="866"/>
      <c r="AT31" s="866"/>
      <c r="AU31" s="866">
        <v>640</v>
      </c>
      <c r="AV31" s="866"/>
      <c r="AW31" s="866"/>
      <c r="AX31" s="866"/>
      <c r="AY31" s="866"/>
      <c r="AZ31" s="861" t="s">
        <v>598</v>
      </c>
      <c r="BA31" s="862"/>
      <c r="BB31" s="862"/>
      <c r="BC31" s="862"/>
      <c r="BD31" s="863"/>
      <c r="BE31" s="864" t="s">
        <v>410</v>
      </c>
      <c r="BF31" s="864"/>
      <c r="BG31" s="864"/>
      <c r="BH31" s="864"/>
      <c r="BI31" s="865"/>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293</v>
      </c>
      <c r="R32" s="812"/>
      <c r="S32" s="812"/>
      <c r="T32" s="812"/>
      <c r="U32" s="812"/>
      <c r="V32" s="812">
        <v>258</v>
      </c>
      <c r="W32" s="812"/>
      <c r="X32" s="812"/>
      <c r="Y32" s="812"/>
      <c r="Z32" s="812"/>
      <c r="AA32" s="812">
        <v>35</v>
      </c>
      <c r="AB32" s="812"/>
      <c r="AC32" s="812"/>
      <c r="AD32" s="812"/>
      <c r="AE32" s="813"/>
      <c r="AF32" s="814">
        <v>61</v>
      </c>
      <c r="AG32" s="815"/>
      <c r="AH32" s="815"/>
      <c r="AI32" s="815"/>
      <c r="AJ32" s="816"/>
      <c r="AK32" s="860">
        <v>188</v>
      </c>
      <c r="AL32" s="866"/>
      <c r="AM32" s="866"/>
      <c r="AN32" s="866"/>
      <c r="AO32" s="866"/>
      <c r="AP32" s="866">
        <v>2097</v>
      </c>
      <c r="AQ32" s="866"/>
      <c r="AR32" s="866"/>
      <c r="AS32" s="866"/>
      <c r="AT32" s="866"/>
      <c r="AU32" s="866">
        <v>2044</v>
      </c>
      <c r="AV32" s="866"/>
      <c r="AW32" s="866"/>
      <c r="AX32" s="866"/>
      <c r="AY32" s="866"/>
      <c r="AZ32" s="861" t="s">
        <v>598</v>
      </c>
      <c r="BA32" s="862"/>
      <c r="BB32" s="862"/>
      <c r="BC32" s="862"/>
      <c r="BD32" s="863"/>
      <c r="BE32" s="864" t="s">
        <v>412</v>
      </c>
      <c r="BF32" s="864"/>
      <c r="BG32" s="864"/>
      <c r="BH32" s="864"/>
      <c r="BI32" s="865"/>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413</v>
      </c>
      <c r="C33" s="809"/>
      <c r="D33" s="809"/>
      <c r="E33" s="809"/>
      <c r="F33" s="809"/>
      <c r="G33" s="809"/>
      <c r="H33" s="809"/>
      <c r="I33" s="809"/>
      <c r="J33" s="809"/>
      <c r="K33" s="809"/>
      <c r="L33" s="809"/>
      <c r="M33" s="809"/>
      <c r="N33" s="809"/>
      <c r="O33" s="809"/>
      <c r="P33" s="810"/>
      <c r="Q33" s="811">
        <v>66</v>
      </c>
      <c r="R33" s="812"/>
      <c r="S33" s="812"/>
      <c r="T33" s="812"/>
      <c r="U33" s="812"/>
      <c r="V33" s="812">
        <v>64</v>
      </c>
      <c r="W33" s="812"/>
      <c r="X33" s="812"/>
      <c r="Y33" s="812"/>
      <c r="Z33" s="812"/>
      <c r="AA33" s="812">
        <v>2</v>
      </c>
      <c r="AB33" s="812"/>
      <c r="AC33" s="812"/>
      <c r="AD33" s="812"/>
      <c r="AE33" s="813"/>
      <c r="AF33" s="814">
        <v>2</v>
      </c>
      <c r="AG33" s="815"/>
      <c r="AH33" s="815"/>
      <c r="AI33" s="815"/>
      <c r="AJ33" s="816"/>
      <c r="AK33" s="860">
        <v>43</v>
      </c>
      <c r="AL33" s="866"/>
      <c r="AM33" s="866"/>
      <c r="AN33" s="866"/>
      <c r="AO33" s="866"/>
      <c r="AP33" s="866">
        <v>209</v>
      </c>
      <c r="AQ33" s="866"/>
      <c r="AR33" s="866"/>
      <c r="AS33" s="866"/>
      <c r="AT33" s="866"/>
      <c r="AU33" s="866">
        <v>204</v>
      </c>
      <c r="AV33" s="866"/>
      <c r="AW33" s="866"/>
      <c r="AX33" s="866"/>
      <c r="AY33" s="866"/>
      <c r="AZ33" s="861" t="s">
        <v>598</v>
      </c>
      <c r="BA33" s="862"/>
      <c r="BB33" s="862"/>
      <c r="BC33" s="862"/>
      <c r="BD33" s="863"/>
      <c r="BE33" s="864" t="s">
        <v>414</v>
      </c>
      <c r="BF33" s="864"/>
      <c r="BG33" s="864"/>
      <c r="BH33" s="864"/>
      <c r="BI33" s="865"/>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415</v>
      </c>
      <c r="C34" s="809"/>
      <c r="D34" s="809"/>
      <c r="E34" s="809"/>
      <c r="F34" s="809"/>
      <c r="G34" s="809"/>
      <c r="H34" s="809"/>
      <c r="I34" s="809"/>
      <c r="J34" s="809"/>
      <c r="K34" s="809"/>
      <c r="L34" s="809"/>
      <c r="M34" s="809"/>
      <c r="N34" s="809"/>
      <c r="O34" s="809"/>
      <c r="P34" s="810"/>
      <c r="Q34" s="811">
        <v>13</v>
      </c>
      <c r="R34" s="812"/>
      <c r="S34" s="812"/>
      <c r="T34" s="812"/>
      <c r="U34" s="812"/>
      <c r="V34" s="812">
        <v>12</v>
      </c>
      <c r="W34" s="812"/>
      <c r="X34" s="812"/>
      <c r="Y34" s="812"/>
      <c r="Z34" s="812"/>
      <c r="AA34" s="812">
        <v>1</v>
      </c>
      <c r="AB34" s="812"/>
      <c r="AC34" s="812"/>
      <c r="AD34" s="812"/>
      <c r="AE34" s="813"/>
      <c r="AF34" s="814">
        <v>1</v>
      </c>
      <c r="AG34" s="815"/>
      <c r="AH34" s="815"/>
      <c r="AI34" s="815"/>
      <c r="AJ34" s="816"/>
      <c r="AK34" s="860">
        <v>5</v>
      </c>
      <c r="AL34" s="866"/>
      <c r="AM34" s="866"/>
      <c r="AN34" s="866"/>
      <c r="AO34" s="866"/>
      <c r="AP34" s="866">
        <v>33</v>
      </c>
      <c r="AQ34" s="866"/>
      <c r="AR34" s="866"/>
      <c r="AS34" s="866"/>
      <c r="AT34" s="866"/>
      <c r="AU34" s="866">
        <v>31</v>
      </c>
      <c r="AV34" s="866"/>
      <c r="AW34" s="866"/>
      <c r="AX34" s="866"/>
      <c r="AY34" s="866"/>
      <c r="AZ34" s="861" t="s">
        <v>598</v>
      </c>
      <c r="BA34" s="862"/>
      <c r="BB34" s="862"/>
      <c r="BC34" s="862"/>
      <c r="BD34" s="863"/>
      <c r="BE34" s="864" t="s">
        <v>416</v>
      </c>
      <c r="BF34" s="864"/>
      <c r="BG34" s="864"/>
      <c r="BH34" s="864"/>
      <c r="BI34" s="865"/>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0"/>
      <c r="AL35" s="866"/>
      <c r="AM35" s="866"/>
      <c r="AN35" s="866"/>
      <c r="AO35" s="866"/>
      <c r="AP35" s="866"/>
      <c r="AQ35" s="866"/>
      <c r="AR35" s="866"/>
      <c r="AS35" s="866"/>
      <c r="AT35" s="866"/>
      <c r="AU35" s="866"/>
      <c r="AV35" s="866"/>
      <c r="AW35" s="866"/>
      <c r="AX35" s="866"/>
      <c r="AY35" s="866"/>
      <c r="AZ35" s="867"/>
      <c r="BA35" s="867"/>
      <c r="BB35" s="867"/>
      <c r="BC35" s="867"/>
      <c r="BD35" s="867"/>
      <c r="BE35" s="864"/>
      <c r="BF35" s="864"/>
      <c r="BG35" s="864"/>
      <c r="BH35" s="864"/>
      <c r="BI35" s="865"/>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0"/>
      <c r="AL36" s="866"/>
      <c r="AM36" s="866"/>
      <c r="AN36" s="866"/>
      <c r="AO36" s="866"/>
      <c r="AP36" s="866"/>
      <c r="AQ36" s="866"/>
      <c r="AR36" s="866"/>
      <c r="AS36" s="866"/>
      <c r="AT36" s="866"/>
      <c r="AU36" s="866"/>
      <c r="AV36" s="866"/>
      <c r="AW36" s="866"/>
      <c r="AX36" s="866"/>
      <c r="AY36" s="866"/>
      <c r="AZ36" s="867"/>
      <c r="BA36" s="867"/>
      <c r="BB36" s="867"/>
      <c r="BC36" s="867"/>
      <c r="BD36" s="867"/>
      <c r="BE36" s="864"/>
      <c r="BF36" s="864"/>
      <c r="BG36" s="864"/>
      <c r="BH36" s="864"/>
      <c r="BI36" s="865"/>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0"/>
      <c r="AL37" s="866"/>
      <c r="AM37" s="866"/>
      <c r="AN37" s="866"/>
      <c r="AO37" s="866"/>
      <c r="AP37" s="866"/>
      <c r="AQ37" s="866"/>
      <c r="AR37" s="866"/>
      <c r="AS37" s="866"/>
      <c r="AT37" s="866"/>
      <c r="AU37" s="866"/>
      <c r="AV37" s="866"/>
      <c r="AW37" s="866"/>
      <c r="AX37" s="866"/>
      <c r="AY37" s="866"/>
      <c r="AZ37" s="867"/>
      <c r="BA37" s="867"/>
      <c r="BB37" s="867"/>
      <c r="BC37" s="867"/>
      <c r="BD37" s="867"/>
      <c r="BE37" s="864"/>
      <c r="BF37" s="864"/>
      <c r="BG37" s="864"/>
      <c r="BH37" s="864"/>
      <c r="BI37" s="865"/>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0"/>
      <c r="AL38" s="866"/>
      <c r="AM38" s="866"/>
      <c r="AN38" s="866"/>
      <c r="AO38" s="866"/>
      <c r="AP38" s="866"/>
      <c r="AQ38" s="866"/>
      <c r="AR38" s="866"/>
      <c r="AS38" s="866"/>
      <c r="AT38" s="866"/>
      <c r="AU38" s="866"/>
      <c r="AV38" s="866"/>
      <c r="AW38" s="866"/>
      <c r="AX38" s="866"/>
      <c r="AY38" s="866"/>
      <c r="AZ38" s="867"/>
      <c r="BA38" s="867"/>
      <c r="BB38" s="867"/>
      <c r="BC38" s="867"/>
      <c r="BD38" s="867"/>
      <c r="BE38" s="864"/>
      <c r="BF38" s="864"/>
      <c r="BG38" s="864"/>
      <c r="BH38" s="864"/>
      <c r="BI38" s="865"/>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66"/>
      <c r="AM39" s="866"/>
      <c r="AN39" s="866"/>
      <c r="AO39" s="866"/>
      <c r="AP39" s="866"/>
      <c r="AQ39" s="866"/>
      <c r="AR39" s="866"/>
      <c r="AS39" s="866"/>
      <c r="AT39" s="866"/>
      <c r="AU39" s="866"/>
      <c r="AV39" s="866"/>
      <c r="AW39" s="866"/>
      <c r="AX39" s="866"/>
      <c r="AY39" s="866"/>
      <c r="AZ39" s="867"/>
      <c r="BA39" s="867"/>
      <c r="BB39" s="867"/>
      <c r="BC39" s="867"/>
      <c r="BD39" s="867"/>
      <c r="BE39" s="864"/>
      <c r="BF39" s="864"/>
      <c r="BG39" s="864"/>
      <c r="BH39" s="864"/>
      <c r="BI39" s="865"/>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66"/>
      <c r="AM40" s="866"/>
      <c r="AN40" s="866"/>
      <c r="AO40" s="866"/>
      <c r="AP40" s="866"/>
      <c r="AQ40" s="866"/>
      <c r="AR40" s="866"/>
      <c r="AS40" s="866"/>
      <c r="AT40" s="866"/>
      <c r="AU40" s="866"/>
      <c r="AV40" s="866"/>
      <c r="AW40" s="866"/>
      <c r="AX40" s="866"/>
      <c r="AY40" s="866"/>
      <c r="AZ40" s="867"/>
      <c r="BA40" s="867"/>
      <c r="BB40" s="867"/>
      <c r="BC40" s="867"/>
      <c r="BD40" s="867"/>
      <c r="BE40" s="864"/>
      <c r="BF40" s="864"/>
      <c r="BG40" s="864"/>
      <c r="BH40" s="864"/>
      <c r="BI40" s="865"/>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66"/>
      <c r="AM41" s="866"/>
      <c r="AN41" s="866"/>
      <c r="AO41" s="866"/>
      <c r="AP41" s="866"/>
      <c r="AQ41" s="866"/>
      <c r="AR41" s="866"/>
      <c r="AS41" s="866"/>
      <c r="AT41" s="866"/>
      <c r="AU41" s="866"/>
      <c r="AV41" s="866"/>
      <c r="AW41" s="866"/>
      <c r="AX41" s="866"/>
      <c r="AY41" s="866"/>
      <c r="AZ41" s="867"/>
      <c r="BA41" s="867"/>
      <c r="BB41" s="867"/>
      <c r="BC41" s="867"/>
      <c r="BD41" s="867"/>
      <c r="BE41" s="864"/>
      <c r="BF41" s="864"/>
      <c r="BG41" s="864"/>
      <c r="BH41" s="864"/>
      <c r="BI41" s="865"/>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66"/>
      <c r="AM42" s="866"/>
      <c r="AN42" s="866"/>
      <c r="AO42" s="866"/>
      <c r="AP42" s="866"/>
      <c r="AQ42" s="866"/>
      <c r="AR42" s="866"/>
      <c r="AS42" s="866"/>
      <c r="AT42" s="866"/>
      <c r="AU42" s="866"/>
      <c r="AV42" s="866"/>
      <c r="AW42" s="866"/>
      <c r="AX42" s="866"/>
      <c r="AY42" s="866"/>
      <c r="AZ42" s="867"/>
      <c r="BA42" s="867"/>
      <c r="BB42" s="867"/>
      <c r="BC42" s="867"/>
      <c r="BD42" s="867"/>
      <c r="BE42" s="864"/>
      <c r="BF42" s="864"/>
      <c r="BG42" s="864"/>
      <c r="BH42" s="864"/>
      <c r="BI42" s="865"/>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66"/>
      <c r="AM43" s="866"/>
      <c r="AN43" s="866"/>
      <c r="AO43" s="866"/>
      <c r="AP43" s="866"/>
      <c r="AQ43" s="866"/>
      <c r="AR43" s="866"/>
      <c r="AS43" s="866"/>
      <c r="AT43" s="866"/>
      <c r="AU43" s="866"/>
      <c r="AV43" s="866"/>
      <c r="AW43" s="866"/>
      <c r="AX43" s="866"/>
      <c r="AY43" s="866"/>
      <c r="AZ43" s="867"/>
      <c r="BA43" s="867"/>
      <c r="BB43" s="867"/>
      <c r="BC43" s="867"/>
      <c r="BD43" s="867"/>
      <c r="BE43" s="864"/>
      <c r="BF43" s="864"/>
      <c r="BG43" s="864"/>
      <c r="BH43" s="864"/>
      <c r="BI43" s="865"/>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66"/>
      <c r="AM44" s="866"/>
      <c r="AN44" s="866"/>
      <c r="AO44" s="866"/>
      <c r="AP44" s="866"/>
      <c r="AQ44" s="866"/>
      <c r="AR44" s="866"/>
      <c r="AS44" s="866"/>
      <c r="AT44" s="866"/>
      <c r="AU44" s="866"/>
      <c r="AV44" s="866"/>
      <c r="AW44" s="866"/>
      <c r="AX44" s="866"/>
      <c r="AY44" s="866"/>
      <c r="AZ44" s="867"/>
      <c r="BA44" s="867"/>
      <c r="BB44" s="867"/>
      <c r="BC44" s="867"/>
      <c r="BD44" s="867"/>
      <c r="BE44" s="864"/>
      <c r="BF44" s="864"/>
      <c r="BG44" s="864"/>
      <c r="BH44" s="864"/>
      <c r="BI44" s="865"/>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66"/>
      <c r="AM45" s="866"/>
      <c r="AN45" s="866"/>
      <c r="AO45" s="866"/>
      <c r="AP45" s="866"/>
      <c r="AQ45" s="866"/>
      <c r="AR45" s="866"/>
      <c r="AS45" s="866"/>
      <c r="AT45" s="866"/>
      <c r="AU45" s="866"/>
      <c r="AV45" s="866"/>
      <c r="AW45" s="866"/>
      <c r="AX45" s="866"/>
      <c r="AY45" s="866"/>
      <c r="AZ45" s="867"/>
      <c r="BA45" s="867"/>
      <c r="BB45" s="867"/>
      <c r="BC45" s="867"/>
      <c r="BD45" s="867"/>
      <c r="BE45" s="864"/>
      <c r="BF45" s="864"/>
      <c r="BG45" s="864"/>
      <c r="BH45" s="864"/>
      <c r="BI45" s="865"/>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66"/>
      <c r="AM46" s="866"/>
      <c r="AN46" s="866"/>
      <c r="AO46" s="866"/>
      <c r="AP46" s="866"/>
      <c r="AQ46" s="866"/>
      <c r="AR46" s="866"/>
      <c r="AS46" s="866"/>
      <c r="AT46" s="866"/>
      <c r="AU46" s="866"/>
      <c r="AV46" s="866"/>
      <c r="AW46" s="866"/>
      <c r="AX46" s="866"/>
      <c r="AY46" s="866"/>
      <c r="AZ46" s="867"/>
      <c r="BA46" s="867"/>
      <c r="BB46" s="867"/>
      <c r="BC46" s="867"/>
      <c r="BD46" s="867"/>
      <c r="BE46" s="864"/>
      <c r="BF46" s="864"/>
      <c r="BG46" s="864"/>
      <c r="BH46" s="864"/>
      <c r="BI46" s="865"/>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66"/>
      <c r="AM47" s="866"/>
      <c r="AN47" s="866"/>
      <c r="AO47" s="866"/>
      <c r="AP47" s="866"/>
      <c r="AQ47" s="866"/>
      <c r="AR47" s="866"/>
      <c r="AS47" s="866"/>
      <c r="AT47" s="866"/>
      <c r="AU47" s="866"/>
      <c r="AV47" s="866"/>
      <c r="AW47" s="866"/>
      <c r="AX47" s="866"/>
      <c r="AY47" s="866"/>
      <c r="AZ47" s="867"/>
      <c r="BA47" s="867"/>
      <c r="BB47" s="867"/>
      <c r="BC47" s="867"/>
      <c r="BD47" s="867"/>
      <c r="BE47" s="864"/>
      <c r="BF47" s="864"/>
      <c r="BG47" s="864"/>
      <c r="BH47" s="864"/>
      <c r="BI47" s="865"/>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66"/>
      <c r="AM48" s="866"/>
      <c r="AN48" s="866"/>
      <c r="AO48" s="866"/>
      <c r="AP48" s="866"/>
      <c r="AQ48" s="866"/>
      <c r="AR48" s="866"/>
      <c r="AS48" s="866"/>
      <c r="AT48" s="866"/>
      <c r="AU48" s="866"/>
      <c r="AV48" s="866"/>
      <c r="AW48" s="866"/>
      <c r="AX48" s="866"/>
      <c r="AY48" s="866"/>
      <c r="AZ48" s="867"/>
      <c r="BA48" s="867"/>
      <c r="BB48" s="867"/>
      <c r="BC48" s="867"/>
      <c r="BD48" s="867"/>
      <c r="BE48" s="864"/>
      <c r="BF48" s="864"/>
      <c r="BG48" s="864"/>
      <c r="BH48" s="864"/>
      <c r="BI48" s="865"/>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66"/>
      <c r="AM49" s="866"/>
      <c r="AN49" s="866"/>
      <c r="AO49" s="866"/>
      <c r="AP49" s="866"/>
      <c r="AQ49" s="866"/>
      <c r="AR49" s="866"/>
      <c r="AS49" s="866"/>
      <c r="AT49" s="866"/>
      <c r="AU49" s="866"/>
      <c r="AV49" s="866"/>
      <c r="AW49" s="866"/>
      <c r="AX49" s="866"/>
      <c r="AY49" s="866"/>
      <c r="AZ49" s="867"/>
      <c r="BA49" s="867"/>
      <c r="BB49" s="867"/>
      <c r="BC49" s="867"/>
      <c r="BD49" s="867"/>
      <c r="BE49" s="864"/>
      <c r="BF49" s="864"/>
      <c r="BG49" s="864"/>
      <c r="BH49" s="864"/>
      <c r="BI49" s="865"/>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8"/>
      <c r="R50" s="869"/>
      <c r="S50" s="869"/>
      <c r="T50" s="869"/>
      <c r="U50" s="869"/>
      <c r="V50" s="869"/>
      <c r="W50" s="869"/>
      <c r="X50" s="869"/>
      <c r="Y50" s="869"/>
      <c r="Z50" s="869"/>
      <c r="AA50" s="869"/>
      <c r="AB50" s="869"/>
      <c r="AC50" s="869"/>
      <c r="AD50" s="869"/>
      <c r="AE50" s="870"/>
      <c r="AF50" s="814"/>
      <c r="AG50" s="815"/>
      <c r="AH50" s="815"/>
      <c r="AI50" s="815"/>
      <c r="AJ50" s="816"/>
      <c r="AK50" s="872"/>
      <c r="AL50" s="869"/>
      <c r="AM50" s="869"/>
      <c r="AN50" s="869"/>
      <c r="AO50" s="869"/>
      <c r="AP50" s="869"/>
      <c r="AQ50" s="869"/>
      <c r="AR50" s="869"/>
      <c r="AS50" s="869"/>
      <c r="AT50" s="869"/>
      <c r="AU50" s="869"/>
      <c r="AV50" s="869"/>
      <c r="AW50" s="869"/>
      <c r="AX50" s="869"/>
      <c r="AY50" s="869"/>
      <c r="AZ50" s="871"/>
      <c r="BA50" s="871"/>
      <c r="BB50" s="871"/>
      <c r="BC50" s="871"/>
      <c r="BD50" s="871"/>
      <c r="BE50" s="864"/>
      <c r="BF50" s="864"/>
      <c r="BG50" s="864"/>
      <c r="BH50" s="864"/>
      <c r="BI50" s="865"/>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8"/>
      <c r="R51" s="869"/>
      <c r="S51" s="869"/>
      <c r="T51" s="869"/>
      <c r="U51" s="869"/>
      <c r="V51" s="869"/>
      <c r="W51" s="869"/>
      <c r="X51" s="869"/>
      <c r="Y51" s="869"/>
      <c r="Z51" s="869"/>
      <c r="AA51" s="869"/>
      <c r="AB51" s="869"/>
      <c r="AC51" s="869"/>
      <c r="AD51" s="869"/>
      <c r="AE51" s="870"/>
      <c r="AF51" s="814"/>
      <c r="AG51" s="815"/>
      <c r="AH51" s="815"/>
      <c r="AI51" s="815"/>
      <c r="AJ51" s="816"/>
      <c r="AK51" s="872"/>
      <c r="AL51" s="869"/>
      <c r="AM51" s="869"/>
      <c r="AN51" s="869"/>
      <c r="AO51" s="869"/>
      <c r="AP51" s="869"/>
      <c r="AQ51" s="869"/>
      <c r="AR51" s="869"/>
      <c r="AS51" s="869"/>
      <c r="AT51" s="869"/>
      <c r="AU51" s="869"/>
      <c r="AV51" s="869"/>
      <c r="AW51" s="869"/>
      <c r="AX51" s="869"/>
      <c r="AY51" s="869"/>
      <c r="AZ51" s="871"/>
      <c r="BA51" s="871"/>
      <c r="BB51" s="871"/>
      <c r="BC51" s="871"/>
      <c r="BD51" s="871"/>
      <c r="BE51" s="864"/>
      <c r="BF51" s="864"/>
      <c r="BG51" s="864"/>
      <c r="BH51" s="864"/>
      <c r="BI51" s="865"/>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8"/>
      <c r="R52" s="869"/>
      <c r="S52" s="869"/>
      <c r="T52" s="869"/>
      <c r="U52" s="869"/>
      <c r="V52" s="869"/>
      <c r="W52" s="869"/>
      <c r="X52" s="869"/>
      <c r="Y52" s="869"/>
      <c r="Z52" s="869"/>
      <c r="AA52" s="869"/>
      <c r="AB52" s="869"/>
      <c r="AC52" s="869"/>
      <c r="AD52" s="869"/>
      <c r="AE52" s="870"/>
      <c r="AF52" s="814"/>
      <c r="AG52" s="815"/>
      <c r="AH52" s="815"/>
      <c r="AI52" s="815"/>
      <c r="AJ52" s="816"/>
      <c r="AK52" s="872"/>
      <c r="AL52" s="869"/>
      <c r="AM52" s="869"/>
      <c r="AN52" s="869"/>
      <c r="AO52" s="869"/>
      <c r="AP52" s="869"/>
      <c r="AQ52" s="869"/>
      <c r="AR52" s="869"/>
      <c r="AS52" s="869"/>
      <c r="AT52" s="869"/>
      <c r="AU52" s="869"/>
      <c r="AV52" s="869"/>
      <c r="AW52" s="869"/>
      <c r="AX52" s="869"/>
      <c r="AY52" s="869"/>
      <c r="AZ52" s="871"/>
      <c r="BA52" s="871"/>
      <c r="BB52" s="871"/>
      <c r="BC52" s="871"/>
      <c r="BD52" s="871"/>
      <c r="BE52" s="864"/>
      <c r="BF52" s="864"/>
      <c r="BG52" s="864"/>
      <c r="BH52" s="864"/>
      <c r="BI52" s="865"/>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8"/>
      <c r="R53" s="869"/>
      <c r="S53" s="869"/>
      <c r="T53" s="869"/>
      <c r="U53" s="869"/>
      <c r="V53" s="869"/>
      <c r="W53" s="869"/>
      <c r="X53" s="869"/>
      <c r="Y53" s="869"/>
      <c r="Z53" s="869"/>
      <c r="AA53" s="869"/>
      <c r="AB53" s="869"/>
      <c r="AC53" s="869"/>
      <c r="AD53" s="869"/>
      <c r="AE53" s="870"/>
      <c r="AF53" s="814"/>
      <c r="AG53" s="815"/>
      <c r="AH53" s="815"/>
      <c r="AI53" s="815"/>
      <c r="AJ53" s="816"/>
      <c r="AK53" s="872"/>
      <c r="AL53" s="869"/>
      <c r="AM53" s="869"/>
      <c r="AN53" s="869"/>
      <c r="AO53" s="869"/>
      <c r="AP53" s="869"/>
      <c r="AQ53" s="869"/>
      <c r="AR53" s="869"/>
      <c r="AS53" s="869"/>
      <c r="AT53" s="869"/>
      <c r="AU53" s="869"/>
      <c r="AV53" s="869"/>
      <c r="AW53" s="869"/>
      <c r="AX53" s="869"/>
      <c r="AY53" s="869"/>
      <c r="AZ53" s="871"/>
      <c r="BA53" s="871"/>
      <c r="BB53" s="871"/>
      <c r="BC53" s="871"/>
      <c r="BD53" s="871"/>
      <c r="BE53" s="864"/>
      <c r="BF53" s="864"/>
      <c r="BG53" s="864"/>
      <c r="BH53" s="864"/>
      <c r="BI53" s="865"/>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8"/>
      <c r="R54" s="869"/>
      <c r="S54" s="869"/>
      <c r="T54" s="869"/>
      <c r="U54" s="869"/>
      <c r="V54" s="869"/>
      <c r="W54" s="869"/>
      <c r="X54" s="869"/>
      <c r="Y54" s="869"/>
      <c r="Z54" s="869"/>
      <c r="AA54" s="869"/>
      <c r="AB54" s="869"/>
      <c r="AC54" s="869"/>
      <c r="AD54" s="869"/>
      <c r="AE54" s="870"/>
      <c r="AF54" s="814"/>
      <c r="AG54" s="815"/>
      <c r="AH54" s="815"/>
      <c r="AI54" s="815"/>
      <c r="AJ54" s="816"/>
      <c r="AK54" s="872"/>
      <c r="AL54" s="869"/>
      <c r="AM54" s="869"/>
      <c r="AN54" s="869"/>
      <c r="AO54" s="869"/>
      <c r="AP54" s="869"/>
      <c r="AQ54" s="869"/>
      <c r="AR54" s="869"/>
      <c r="AS54" s="869"/>
      <c r="AT54" s="869"/>
      <c r="AU54" s="869"/>
      <c r="AV54" s="869"/>
      <c r="AW54" s="869"/>
      <c r="AX54" s="869"/>
      <c r="AY54" s="869"/>
      <c r="AZ54" s="871"/>
      <c r="BA54" s="871"/>
      <c r="BB54" s="871"/>
      <c r="BC54" s="871"/>
      <c r="BD54" s="871"/>
      <c r="BE54" s="864"/>
      <c r="BF54" s="864"/>
      <c r="BG54" s="864"/>
      <c r="BH54" s="864"/>
      <c r="BI54" s="865"/>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8"/>
      <c r="R55" s="869"/>
      <c r="S55" s="869"/>
      <c r="T55" s="869"/>
      <c r="U55" s="869"/>
      <c r="V55" s="869"/>
      <c r="W55" s="869"/>
      <c r="X55" s="869"/>
      <c r="Y55" s="869"/>
      <c r="Z55" s="869"/>
      <c r="AA55" s="869"/>
      <c r="AB55" s="869"/>
      <c r="AC55" s="869"/>
      <c r="AD55" s="869"/>
      <c r="AE55" s="870"/>
      <c r="AF55" s="814"/>
      <c r="AG55" s="815"/>
      <c r="AH55" s="815"/>
      <c r="AI55" s="815"/>
      <c r="AJ55" s="816"/>
      <c r="AK55" s="872"/>
      <c r="AL55" s="869"/>
      <c r="AM55" s="869"/>
      <c r="AN55" s="869"/>
      <c r="AO55" s="869"/>
      <c r="AP55" s="869"/>
      <c r="AQ55" s="869"/>
      <c r="AR55" s="869"/>
      <c r="AS55" s="869"/>
      <c r="AT55" s="869"/>
      <c r="AU55" s="869"/>
      <c r="AV55" s="869"/>
      <c r="AW55" s="869"/>
      <c r="AX55" s="869"/>
      <c r="AY55" s="869"/>
      <c r="AZ55" s="871"/>
      <c r="BA55" s="871"/>
      <c r="BB55" s="871"/>
      <c r="BC55" s="871"/>
      <c r="BD55" s="871"/>
      <c r="BE55" s="864"/>
      <c r="BF55" s="864"/>
      <c r="BG55" s="864"/>
      <c r="BH55" s="864"/>
      <c r="BI55" s="865"/>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8"/>
      <c r="R56" s="869"/>
      <c r="S56" s="869"/>
      <c r="T56" s="869"/>
      <c r="U56" s="869"/>
      <c r="V56" s="869"/>
      <c r="W56" s="869"/>
      <c r="X56" s="869"/>
      <c r="Y56" s="869"/>
      <c r="Z56" s="869"/>
      <c r="AA56" s="869"/>
      <c r="AB56" s="869"/>
      <c r="AC56" s="869"/>
      <c r="AD56" s="869"/>
      <c r="AE56" s="870"/>
      <c r="AF56" s="814"/>
      <c r="AG56" s="815"/>
      <c r="AH56" s="815"/>
      <c r="AI56" s="815"/>
      <c r="AJ56" s="816"/>
      <c r="AK56" s="872"/>
      <c r="AL56" s="869"/>
      <c r="AM56" s="869"/>
      <c r="AN56" s="869"/>
      <c r="AO56" s="869"/>
      <c r="AP56" s="869"/>
      <c r="AQ56" s="869"/>
      <c r="AR56" s="869"/>
      <c r="AS56" s="869"/>
      <c r="AT56" s="869"/>
      <c r="AU56" s="869"/>
      <c r="AV56" s="869"/>
      <c r="AW56" s="869"/>
      <c r="AX56" s="869"/>
      <c r="AY56" s="869"/>
      <c r="AZ56" s="871"/>
      <c r="BA56" s="871"/>
      <c r="BB56" s="871"/>
      <c r="BC56" s="871"/>
      <c r="BD56" s="871"/>
      <c r="BE56" s="864"/>
      <c r="BF56" s="864"/>
      <c r="BG56" s="864"/>
      <c r="BH56" s="864"/>
      <c r="BI56" s="865"/>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8"/>
      <c r="R57" s="869"/>
      <c r="S57" s="869"/>
      <c r="T57" s="869"/>
      <c r="U57" s="869"/>
      <c r="V57" s="869"/>
      <c r="W57" s="869"/>
      <c r="X57" s="869"/>
      <c r="Y57" s="869"/>
      <c r="Z57" s="869"/>
      <c r="AA57" s="869"/>
      <c r="AB57" s="869"/>
      <c r="AC57" s="869"/>
      <c r="AD57" s="869"/>
      <c r="AE57" s="870"/>
      <c r="AF57" s="814"/>
      <c r="AG57" s="815"/>
      <c r="AH57" s="815"/>
      <c r="AI57" s="815"/>
      <c r="AJ57" s="816"/>
      <c r="AK57" s="872"/>
      <c r="AL57" s="869"/>
      <c r="AM57" s="869"/>
      <c r="AN57" s="869"/>
      <c r="AO57" s="869"/>
      <c r="AP57" s="869"/>
      <c r="AQ57" s="869"/>
      <c r="AR57" s="869"/>
      <c r="AS57" s="869"/>
      <c r="AT57" s="869"/>
      <c r="AU57" s="869"/>
      <c r="AV57" s="869"/>
      <c r="AW57" s="869"/>
      <c r="AX57" s="869"/>
      <c r="AY57" s="869"/>
      <c r="AZ57" s="871"/>
      <c r="BA57" s="871"/>
      <c r="BB57" s="871"/>
      <c r="BC57" s="871"/>
      <c r="BD57" s="871"/>
      <c r="BE57" s="864"/>
      <c r="BF57" s="864"/>
      <c r="BG57" s="864"/>
      <c r="BH57" s="864"/>
      <c r="BI57" s="865"/>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8"/>
      <c r="R58" s="869"/>
      <c r="S58" s="869"/>
      <c r="T58" s="869"/>
      <c r="U58" s="869"/>
      <c r="V58" s="869"/>
      <c r="W58" s="869"/>
      <c r="X58" s="869"/>
      <c r="Y58" s="869"/>
      <c r="Z58" s="869"/>
      <c r="AA58" s="869"/>
      <c r="AB58" s="869"/>
      <c r="AC58" s="869"/>
      <c r="AD58" s="869"/>
      <c r="AE58" s="870"/>
      <c r="AF58" s="814"/>
      <c r="AG58" s="815"/>
      <c r="AH58" s="815"/>
      <c r="AI58" s="815"/>
      <c r="AJ58" s="816"/>
      <c r="AK58" s="872"/>
      <c r="AL58" s="869"/>
      <c r="AM58" s="869"/>
      <c r="AN58" s="869"/>
      <c r="AO58" s="869"/>
      <c r="AP58" s="869"/>
      <c r="AQ58" s="869"/>
      <c r="AR58" s="869"/>
      <c r="AS58" s="869"/>
      <c r="AT58" s="869"/>
      <c r="AU58" s="869"/>
      <c r="AV58" s="869"/>
      <c r="AW58" s="869"/>
      <c r="AX58" s="869"/>
      <c r="AY58" s="869"/>
      <c r="AZ58" s="871"/>
      <c r="BA58" s="871"/>
      <c r="BB58" s="871"/>
      <c r="BC58" s="871"/>
      <c r="BD58" s="871"/>
      <c r="BE58" s="864"/>
      <c r="BF58" s="864"/>
      <c r="BG58" s="864"/>
      <c r="BH58" s="864"/>
      <c r="BI58" s="865"/>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8"/>
      <c r="R59" s="869"/>
      <c r="S59" s="869"/>
      <c r="T59" s="869"/>
      <c r="U59" s="869"/>
      <c r="V59" s="869"/>
      <c r="W59" s="869"/>
      <c r="X59" s="869"/>
      <c r="Y59" s="869"/>
      <c r="Z59" s="869"/>
      <c r="AA59" s="869"/>
      <c r="AB59" s="869"/>
      <c r="AC59" s="869"/>
      <c r="AD59" s="869"/>
      <c r="AE59" s="870"/>
      <c r="AF59" s="814"/>
      <c r="AG59" s="815"/>
      <c r="AH59" s="815"/>
      <c r="AI59" s="815"/>
      <c r="AJ59" s="816"/>
      <c r="AK59" s="872"/>
      <c r="AL59" s="869"/>
      <c r="AM59" s="869"/>
      <c r="AN59" s="869"/>
      <c r="AO59" s="869"/>
      <c r="AP59" s="869"/>
      <c r="AQ59" s="869"/>
      <c r="AR59" s="869"/>
      <c r="AS59" s="869"/>
      <c r="AT59" s="869"/>
      <c r="AU59" s="869"/>
      <c r="AV59" s="869"/>
      <c r="AW59" s="869"/>
      <c r="AX59" s="869"/>
      <c r="AY59" s="869"/>
      <c r="AZ59" s="871"/>
      <c r="BA59" s="871"/>
      <c r="BB59" s="871"/>
      <c r="BC59" s="871"/>
      <c r="BD59" s="871"/>
      <c r="BE59" s="864"/>
      <c r="BF59" s="864"/>
      <c r="BG59" s="864"/>
      <c r="BH59" s="864"/>
      <c r="BI59" s="865"/>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8"/>
      <c r="R60" s="869"/>
      <c r="S60" s="869"/>
      <c r="T60" s="869"/>
      <c r="U60" s="869"/>
      <c r="V60" s="869"/>
      <c r="W60" s="869"/>
      <c r="X60" s="869"/>
      <c r="Y60" s="869"/>
      <c r="Z60" s="869"/>
      <c r="AA60" s="869"/>
      <c r="AB60" s="869"/>
      <c r="AC60" s="869"/>
      <c r="AD60" s="869"/>
      <c r="AE60" s="870"/>
      <c r="AF60" s="814"/>
      <c r="AG60" s="815"/>
      <c r="AH60" s="815"/>
      <c r="AI60" s="815"/>
      <c r="AJ60" s="816"/>
      <c r="AK60" s="872"/>
      <c r="AL60" s="869"/>
      <c r="AM60" s="869"/>
      <c r="AN60" s="869"/>
      <c r="AO60" s="869"/>
      <c r="AP60" s="869"/>
      <c r="AQ60" s="869"/>
      <c r="AR60" s="869"/>
      <c r="AS60" s="869"/>
      <c r="AT60" s="869"/>
      <c r="AU60" s="869"/>
      <c r="AV60" s="869"/>
      <c r="AW60" s="869"/>
      <c r="AX60" s="869"/>
      <c r="AY60" s="869"/>
      <c r="AZ60" s="871"/>
      <c r="BA60" s="871"/>
      <c r="BB60" s="871"/>
      <c r="BC60" s="871"/>
      <c r="BD60" s="871"/>
      <c r="BE60" s="864"/>
      <c r="BF60" s="864"/>
      <c r="BG60" s="864"/>
      <c r="BH60" s="864"/>
      <c r="BI60" s="865"/>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8"/>
      <c r="R61" s="869"/>
      <c r="S61" s="869"/>
      <c r="T61" s="869"/>
      <c r="U61" s="869"/>
      <c r="V61" s="869"/>
      <c r="W61" s="869"/>
      <c r="X61" s="869"/>
      <c r="Y61" s="869"/>
      <c r="Z61" s="869"/>
      <c r="AA61" s="869"/>
      <c r="AB61" s="869"/>
      <c r="AC61" s="869"/>
      <c r="AD61" s="869"/>
      <c r="AE61" s="870"/>
      <c r="AF61" s="814"/>
      <c r="AG61" s="815"/>
      <c r="AH61" s="815"/>
      <c r="AI61" s="815"/>
      <c r="AJ61" s="816"/>
      <c r="AK61" s="872"/>
      <c r="AL61" s="869"/>
      <c r="AM61" s="869"/>
      <c r="AN61" s="869"/>
      <c r="AO61" s="869"/>
      <c r="AP61" s="869"/>
      <c r="AQ61" s="869"/>
      <c r="AR61" s="869"/>
      <c r="AS61" s="869"/>
      <c r="AT61" s="869"/>
      <c r="AU61" s="869"/>
      <c r="AV61" s="869"/>
      <c r="AW61" s="869"/>
      <c r="AX61" s="869"/>
      <c r="AY61" s="869"/>
      <c r="AZ61" s="871"/>
      <c r="BA61" s="871"/>
      <c r="BB61" s="871"/>
      <c r="BC61" s="871"/>
      <c r="BD61" s="871"/>
      <c r="BE61" s="864"/>
      <c r="BF61" s="864"/>
      <c r="BG61" s="864"/>
      <c r="BH61" s="864"/>
      <c r="BI61" s="865"/>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8"/>
      <c r="R62" s="869"/>
      <c r="S62" s="869"/>
      <c r="T62" s="869"/>
      <c r="U62" s="869"/>
      <c r="V62" s="869"/>
      <c r="W62" s="869"/>
      <c r="X62" s="869"/>
      <c r="Y62" s="869"/>
      <c r="Z62" s="869"/>
      <c r="AA62" s="869"/>
      <c r="AB62" s="869"/>
      <c r="AC62" s="869"/>
      <c r="AD62" s="869"/>
      <c r="AE62" s="870"/>
      <c r="AF62" s="814"/>
      <c r="AG62" s="815"/>
      <c r="AH62" s="815"/>
      <c r="AI62" s="815"/>
      <c r="AJ62" s="816"/>
      <c r="AK62" s="872"/>
      <c r="AL62" s="869"/>
      <c r="AM62" s="869"/>
      <c r="AN62" s="869"/>
      <c r="AO62" s="869"/>
      <c r="AP62" s="869"/>
      <c r="AQ62" s="869"/>
      <c r="AR62" s="869"/>
      <c r="AS62" s="869"/>
      <c r="AT62" s="869"/>
      <c r="AU62" s="869"/>
      <c r="AV62" s="869"/>
      <c r="AW62" s="869"/>
      <c r="AX62" s="869"/>
      <c r="AY62" s="869"/>
      <c r="AZ62" s="871"/>
      <c r="BA62" s="871"/>
      <c r="BB62" s="871"/>
      <c r="BC62" s="871"/>
      <c r="BD62" s="871"/>
      <c r="BE62" s="864"/>
      <c r="BF62" s="864"/>
      <c r="BG62" s="864"/>
      <c r="BH62" s="864"/>
      <c r="BI62" s="865"/>
      <c r="BJ62" s="880" t="s">
        <v>417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393</v>
      </c>
      <c r="B63" s="817" t="s">
        <v>418</v>
      </c>
      <c r="C63" s="818"/>
      <c r="D63" s="818"/>
      <c r="E63" s="818"/>
      <c r="F63" s="818"/>
      <c r="G63" s="818"/>
      <c r="H63" s="818"/>
      <c r="I63" s="818"/>
      <c r="J63" s="818"/>
      <c r="K63" s="818"/>
      <c r="L63" s="818"/>
      <c r="M63" s="818"/>
      <c r="N63" s="818"/>
      <c r="O63" s="818"/>
      <c r="P63" s="819"/>
      <c r="Q63" s="873"/>
      <c r="R63" s="874"/>
      <c r="S63" s="874"/>
      <c r="T63" s="874"/>
      <c r="U63" s="874"/>
      <c r="V63" s="874"/>
      <c r="W63" s="874"/>
      <c r="X63" s="874"/>
      <c r="Y63" s="874"/>
      <c r="Z63" s="874"/>
      <c r="AA63" s="874"/>
      <c r="AB63" s="874"/>
      <c r="AC63" s="874"/>
      <c r="AD63" s="874"/>
      <c r="AE63" s="875"/>
      <c r="AF63" s="876">
        <v>398</v>
      </c>
      <c r="AG63" s="877"/>
      <c r="AH63" s="877"/>
      <c r="AI63" s="877"/>
      <c r="AJ63" s="878"/>
      <c r="AK63" s="879"/>
      <c r="AL63" s="874"/>
      <c r="AM63" s="874"/>
      <c r="AN63" s="874"/>
      <c r="AO63" s="874"/>
      <c r="AP63" s="877">
        <v>3329</v>
      </c>
      <c r="AQ63" s="877"/>
      <c r="AR63" s="877"/>
      <c r="AS63" s="877"/>
      <c r="AT63" s="877"/>
      <c r="AU63" s="877">
        <v>2919</v>
      </c>
      <c r="AV63" s="877"/>
      <c r="AW63" s="877"/>
      <c r="AX63" s="877"/>
      <c r="AY63" s="877"/>
      <c r="AZ63" s="881"/>
      <c r="BA63" s="881"/>
      <c r="BB63" s="881"/>
      <c r="BC63" s="881"/>
      <c r="BD63" s="881"/>
      <c r="BE63" s="882"/>
      <c r="BF63" s="882"/>
      <c r="BG63" s="882"/>
      <c r="BH63" s="882"/>
      <c r="BI63" s="883"/>
      <c r="BJ63" s="884" t="s">
        <v>419</v>
      </c>
      <c r="BK63" s="885"/>
      <c r="BL63" s="885"/>
      <c r="BM63" s="885"/>
      <c r="BN63" s="886"/>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421</v>
      </c>
      <c r="B66" s="756"/>
      <c r="C66" s="756"/>
      <c r="D66" s="756"/>
      <c r="E66" s="756"/>
      <c r="F66" s="756"/>
      <c r="G66" s="756"/>
      <c r="H66" s="756"/>
      <c r="I66" s="756"/>
      <c r="J66" s="756"/>
      <c r="K66" s="756"/>
      <c r="L66" s="756"/>
      <c r="M66" s="756"/>
      <c r="N66" s="756"/>
      <c r="O66" s="756"/>
      <c r="P66" s="757"/>
      <c r="Q66" s="761" t="s">
        <v>422</v>
      </c>
      <c r="R66" s="762"/>
      <c r="S66" s="762"/>
      <c r="T66" s="762"/>
      <c r="U66" s="763"/>
      <c r="V66" s="761" t="s">
        <v>423</v>
      </c>
      <c r="W66" s="762"/>
      <c r="X66" s="762"/>
      <c r="Y66" s="762"/>
      <c r="Z66" s="763"/>
      <c r="AA66" s="761" t="s">
        <v>424</v>
      </c>
      <c r="AB66" s="762"/>
      <c r="AC66" s="762"/>
      <c r="AD66" s="762"/>
      <c r="AE66" s="763"/>
      <c r="AF66" s="887" t="s">
        <v>425</v>
      </c>
      <c r="AG66" s="843"/>
      <c r="AH66" s="843"/>
      <c r="AI66" s="843"/>
      <c r="AJ66" s="888"/>
      <c r="AK66" s="761" t="s">
        <v>426</v>
      </c>
      <c r="AL66" s="756"/>
      <c r="AM66" s="756"/>
      <c r="AN66" s="756"/>
      <c r="AO66" s="757"/>
      <c r="AP66" s="761" t="s">
        <v>427</v>
      </c>
      <c r="AQ66" s="762"/>
      <c r="AR66" s="762"/>
      <c r="AS66" s="762"/>
      <c r="AT66" s="763"/>
      <c r="AU66" s="761" t="s">
        <v>428</v>
      </c>
      <c r="AV66" s="762"/>
      <c r="AW66" s="762"/>
      <c r="AX66" s="762"/>
      <c r="AY66" s="763"/>
      <c r="AZ66" s="761" t="s">
        <v>380</v>
      </c>
      <c r="BA66" s="762"/>
      <c r="BB66" s="762"/>
      <c r="BC66" s="762"/>
      <c r="BD66" s="768"/>
      <c r="BE66" s="237"/>
      <c r="BF66" s="237"/>
      <c r="BG66" s="237"/>
      <c r="BH66" s="237"/>
      <c r="BI66" s="237"/>
      <c r="BJ66" s="237"/>
      <c r="BK66" s="237"/>
      <c r="BL66" s="237"/>
      <c r="BM66" s="237"/>
      <c r="BN66" s="237"/>
      <c r="BO66" s="237"/>
      <c r="BP66" s="237"/>
      <c r="BQ66" s="234">
        <v>60</v>
      </c>
      <c r="BR66" s="239"/>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9"/>
      <c r="AG67" s="846"/>
      <c r="AH67" s="846"/>
      <c r="AI67" s="846"/>
      <c r="AJ67" s="890"/>
      <c r="AK67" s="891"/>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6"/>
    </row>
    <row r="68" spans="1:131" ht="26.25" customHeight="1" thickTop="1" x14ac:dyDescent="0.15">
      <c r="A68" s="232">
        <v>1</v>
      </c>
      <c r="B68" s="902" t="s">
        <v>599</v>
      </c>
      <c r="C68" s="903"/>
      <c r="D68" s="903"/>
      <c r="E68" s="903"/>
      <c r="F68" s="903"/>
      <c r="G68" s="903"/>
      <c r="H68" s="903"/>
      <c r="I68" s="903"/>
      <c r="J68" s="903"/>
      <c r="K68" s="903"/>
      <c r="L68" s="903"/>
      <c r="M68" s="903"/>
      <c r="N68" s="903"/>
      <c r="O68" s="903"/>
      <c r="P68" s="904"/>
      <c r="Q68" s="905">
        <v>1216</v>
      </c>
      <c r="R68" s="899"/>
      <c r="S68" s="899"/>
      <c r="T68" s="899"/>
      <c r="U68" s="899"/>
      <c r="V68" s="899">
        <v>1175</v>
      </c>
      <c r="W68" s="899"/>
      <c r="X68" s="899"/>
      <c r="Y68" s="899"/>
      <c r="Z68" s="899"/>
      <c r="AA68" s="899">
        <v>41</v>
      </c>
      <c r="AB68" s="899"/>
      <c r="AC68" s="899"/>
      <c r="AD68" s="899"/>
      <c r="AE68" s="899"/>
      <c r="AF68" s="899">
        <v>41</v>
      </c>
      <c r="AG68" s="899"/>
      <c r="AH68" s="899"/>
      <c r="AI68" s="899"/>
      <c r="AJ68" s="899"/>
      <c r="AK68" s="899" t="s">
        <v>598</v>
      </c>
      <c r="AL68" s="899"/>
      <c r="AM68" s="899"/>
      <c r="AN68" s="899"/>
      <c r="AO68" s="899"/>
      <c r="AP68" s="899">
        <v>4422</v>
      </c>
      <c r="AQ68" s="899"/>
      <c r="AR68" s="899"/>
      <c r="AS68" s="899"/>
      <c r="AT68" s="899"/>
      <c r="AU68" s="899">
        <v>4422</v>
      </c>
      <c r="AV68" s="899"/>
      <c r="AW68" s="899"/>
      <c r="AX68" s="899"/>
      <c r="AY68" s="899"/>
      <c r="AZ68" s="900"/>
      <c r="BA68" s="900"/>
      <c r="BB68" s="900"/>
      <c r="BC68" s="900"/>
      <c r="BD68" s="901"/>
      <c r="BE68" s="237"/>
      <c r="BF68" s="237"/>
      <c r="BG68" s="237"/>
      <c r="BH68" s="237"/>
      <c r="BI68" s="237"/>
      <c r="BJ68" s="237"/>
      <c r="BK68" s="237"/>
      <c r="BL68" s="237"/>
      <c r="BM68" s="237"/>
      <c r="BN68" s="237"/>
      <c r="BO68" s="237"/>
      <c r="BP68" s="237"/>
      <c r="BQ68" s="234">
        <v>62</v>
      </c>
      <c r="BR68" s="239"/>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6"/>
    </row>
    <row r="69" spans="1:131" ht="26.25" customHeight="1" x14ac:dyDescent="0.15">
      <c r="A69" s="234">
        <v>2</v>
      </c>
      <c r="B69" s="906" t="s">
        <v>600</v>
      </c>
      <c r="C69" s="907"/>
      <c r="D69" s="907"/>
      <c r="E69" s="907"/>
      <c r="F69" s="907"/>
      <c r="G69" s="907"/>
      <c r="H69" s="907"/>
      <c r="I69" s="907"/>
      <c r="J69" s="907"/>
      <c r="K69" s="907"/>
      <c r="L69" s="907"/>
      <c r="M69" s="907"/>
      <c r="N69" s="907"/>
      <c r="O69" s="907"/>
      <c r="P69" s="908"/>
      <c r="Q69" s="909">
        <v>6</v>
      </c>
      <c r="R69" s="866"/>
      <c r="S69" s="866"/>
      <c r="T69" s="866"/>
      <c r="U69" s="866"/>
      <c r="V69" s="866">
        <v>6</v>
      </c>
      <c r="W69" s="866"/>
      <c r="X69" s="866"/>
      <c r="Y69" s="866"/>
      <c r="Z69" s="866"/>
      <c r="AA69" s="866">
        <v>0</v>
      </c>
      <c r="AB69" s="866"/>
      <c r="AC69" s="866"/>
      <c r="AD69" s="866"/>
      <c r="AE69" s="866"/>
      <c r="AF69" s="866">
        <v>0</v>
      </c>
      <c r="AG69" s="866"/>
      <c r="AH69" s="866"/>
      <c r="AI69" s="866"/>
      <c r="AJ69" s="866"/>
      <c r="AK69" s="866" t="s">
        <v>598</v>
      </c>
      <c r="AL69" s="866"/>
      <c r="AM69" s="866"/>
      <c r="AN69" s="866"/>
      <c r="AO69" s="866"/>
      <c r="AP69" s="866" t="s">
        <v>598</v>
      </c>
      <c r="AQ69" s="866"/>
      <c r="AR69" s="866"/>
      <c r="AS69" s="866"/>
      <c r="AT69" s="866"/>
      <c r="AU69" s="866" t="s">
        <v>598</v>
      </c>
      <c r="AV69" s="866"/>
      <c r="AW69" s="866"/>
      <c r="AX69" s="866"/>
      <c r="AY69" s="866"/>
      <c r="AZ69" s="864"/>
      <c r="BA69" s="864"/>
      <c r="BB69" s="864"/>
      <c r="BC69" s="864"/>
      <c r="BD69" s="865"/>
      <c r="BE69" s="237"/>
      <c r="BF69" s="237"/>
      <c r="BG69" s="237"/>
      <c r="BH69" s="237"/>
      <c r="BI69" s="237"/>
      <c r="BJ69" s="237"/>
      <c r="BK69" s="237"/>
      <c r="BL69" s="237"/>
      <c r="BM69" s="237"/>
      <c r="BN69" s="237"/>
      <c r="BO69" s="237"/>
      <c r="BP69" s="237"/>
      <c r="BQ69" s="234">
        <v>63</v>
      </c>
      <c r="BR69" s="239"/>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6"/>
    </row>
    <row r="70" spans="1:131" ht="26.25" customHeight="1" x14ac:dyDescent="0.15">
      <c r="A70" s="234">
        <v>3</v>
      </c>
      <c r="B70" s="906" t="s">
        <v>601</v>
      </c>
      <c r="C70" s="907"/>
      <c r="D70" s="907"/>
      <c r="E70" s="907"/>
      <c r="F70" s="907"/>
      <c r="G70" s="907"/>
      <c r="H70" s="907"/>
      <c r="I70" s="907"/>
      <c r="J70" s="907"/>
      <c r="K70" s="907"/>
      <c r="L70" s="907"/>
      <c r="M70" s="907"/>
      <c r="N70" s="907"/>
      <c r="O70" s="907"/>
      <c r="P70" s="908"/>
      <c r="Q70" s="909">
        <v>266</v>
      </c>
      <c r="R70" s="866"/>
      <c r="S70" s="866"/>
      <c r="T70" s="866"/>
      <c r="U70" s="866"/>
      <c r="V70" s="866">
        <v>254</v>
      </c>
      <c r="W70" s="866"/>
      <c r="X70" s="866"/>
      <c r="Y70" s="866"/>
      <c r="Z70" s="866"/>
      <c r="AA70" s="866">
        <v>12</v>
      </c>
      <c r="AB70" s="866"/>
      <c r="AC70" s="866"/>
      <c r="AD70" s="866"/>
      <c r="AE70" s="866"/>
      <c r="AF70" s="866">
        <v>12</v>
      </c>
      <c r="AG70" s="866"/>
      <c r="AH70" s="866"/>
      <c r="AI70" s="866"/>
      <c r="AJ70" s="866"/>
      <c r="AK70" s="866">
        <v>16</v>
      </c>
      <c r="AL70" s="866"/>
      <c r="AM70" s="866"/>
      <c r="AN70" s="866"/>
      <c r="AO70" s="866"/>
      <c r="AP70" s="866" t="s">
        <v>609</v>
      </c>
      <c r="AQ70" s="866"/>
      <c r="AR70" s="866"/>
      <c r="AS70" s="866"/>
      <c r="AT70" s="866"/>
      <c r="AU70" s="866" t="s">
        <v>609</v>
      </c>
      <c r="AV70" s="866"/>
      <c r="AW70" s="866"/>
      <c r="AX70" s="866"/>
      <c r="AY70" s="866"/>
      <c r="AZ70" s="864"/>
      <c r="BA70" s="864"/>
      <c r="BB70" s="864"/>
      <c r="BC70" s="864"/>
      <c r="BD70" s="865"/>
      <c r="BE70" s="237"/>
      <c r="BF70" s="237"/>
      <c r="BG70" s="237"/>
      <c r="BH70" s="237"/>
      <c r="BI70" s="237"/>
      <c r="BJ70" s="237"/>
      <c r="BK70" s="237"/>
      <c r="BL70" s="237"/>
      <c r="BM70" s="237"/>
      <c r="BN70" s="237"/>
      <c r="BO70" s="237"/>
      <c r="BP70" s="237"/>
      <c r="BQ70" s="234">
        <v>64</v>
      </c>
      <c r="BR70" s="239"/>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6"/>
    </row>
    <row r="71" spans="1:131" ht="26.25" customHeight="1" x14ac:dyDescent="0.15">
      <c r="A71" s="234">
        <v>4</v>
      </c>
      <c r="B71" s="906" t="s">
        <v>602</v>
      </c>
      <c r="C71" s="907"/>
      <c r="D71" s="907"/>
      <c r="E71" s="907"/>
      <c r="F71" s="907"/>
      <c r="G71" s="907"/>
      <c r="H71" s="907"/>
      <c r="I71" s="907"/>
      <c r="J71" s="907"/>
      <c r="K71" s="907"/>
      <c r="L71" s="907"/>
      <c r="M71" s="907"/>
      <c r="N71" s="907"/>
      <c r="O71" s="907"/>
      <c r="P71" s="908"/>
      <c r="Q71" s="909">
        <v>234546</v>
      </c>
      <c r="R71" s="866"/>
      <c r="S71" s="866"/>
      <c r="T71" s="866"/>
      <c r="U71" s="866"/>
      <c r="V71" s="866">
        <v>227103</v>
      </c>
      <c r="W71" s="866"/>
      <c r="X71" s="866"/>
      <c r="Y71" s="866"/>
      <c r="Z71" s="866"/>
      <c r="AA71" s="866">
        <v>7443</v>
      </c>
      <c r="AB71" s="866"/>
      <c r="AC71" s="866"/>
      <c r="AD71" s="866"/>
      <c r="AE71" s="866"/>
      <c r="AF71" s="866">
        <v>7443</v>
      </c>
      <c r="AG71" s="866"/>
      <c r="AH71" s="866"/>
      <c r="AI71" s="866"/>
      <c r="AJ71" s="866"/>
      <c r="AK71" s="866">
        <v>41</v>
      </c>
      <c r="AL71" s="866"/>
      <c r="AM71" s="866"/>
      <c r="AN71" s="866"/>
      <c r="AO71" s="866"/>
      <c r="AP71" s="866" t="s">
        <v>609</v>
      </c>
      <c r="AQ71" s="866"/>
      <c r="AR71" s="866"/>
      <c r="AS71" s="866"/>
      <c r="AT71" s="866"/>
      <c r="AU71" s="866" t="s">
        <v>609</v>
      </c>
      <c r="AV71" s="866"/>
      <c r="AW71" s="866"/>
      <c r="AX71" s="866"/>
      <c r="AY71" s="866"/>
      <c r="AZ71" s="864"/>
      <c r="BA71" s="864"/>
      <c r="BB71" s="864"/>
      <c r="BC71" s="864"/>
      <c r="BD71" s="865"/>
      <c r="BE71" s="237"/>
      <c r="BF71" s="237"/>
      <c r="BG71" s="237"/>
      <c r="BH71" s="237"/>
      <c r="BI71" s="237"/>
      <c r="BJ71" s="237"/>
      <c r="BK71" s="237"/>
      <c r="BL71" s="237"/>
      <c r="BM71" s="237"/>
      <c r="BN71" s="237"/>
      <c r="BO71" s="237"/>
      <c r="BP71" s="237"/>
      <c r="BQ71" s="234">
        <v>65</v>
      </c>
      <c r="BR71" s="239"/>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6"/>
    </row>
    <row r="72" spans="1:131" ht="26.25" customHeight="1" x14ac:dyDescent="0.15">
      <c r="A72" s="234">
        <v>5</v>
      </c>
      <c r="B72" s="906" t="s">
        <v>603</v>
      </c>
      <c r="C72" s="907"/>
      <c r="D72" s="907"/>
      <c r="E72" s="907"/>
      <c r="F72" s="907"/>
      <c r="G72" s="907"/>
      <c r="H72" s="907"/>
      <c r="I72" s="907"/>
      <c r="J72" s="907"/>
      <c r="K72" s="907"/>
      <c r="L72" s="907"/>
      <c r="M72" s="907"/>
      <c r="N72" s="907"/>
      <c r="O72" s="907"/>
      <c r="P72" s="908"/>
      <c r="Q72" s="909">
        <v>7317</v>
      </c>
      <c r="R72" s="866"/>
      <c r="S72" s="866"/>
      <c r="T72" s="866"/>
      <c r="U72" s="866"/>
      <c r="V72" s="866">
        <v>6766</v>
      </c>
      <c r="W72" s="866"/>
      <c r="X72" s="866"/>
      <c r="Y72" s="866"/>
      <c r="Z72" s="866"/>
      <c r="AA72" s="866">
        <v>551</v>
      </c>
      <c r="AB72" s="866"/>
      <c r="AC72" s="866"/>
      <c r="AD72" s="866"/>
      <c r="AE72" s="866"/>
      <c r="AF72" s="866">
        <v>551</v>
      </c>
      <c r="AG72" s="866"/>
      <c r="AH72" s="866"/>
      <c r="AI72" s="866"/>
      <c r="AJ72" s="866"/>
      <c r="AK72" s="866">
        <v>1540</v>
      </c>
      <c r="AL72" s="866"/>
      <c r="AM72" s="866"/>
      <c r="AN72" s="866"/>
      <c r="AO72" s="866"/>
      <c r="AP72" s="866" t="s">
        <v>598</v>
      </c>
      <c r="AQ72" s="866"/>
      <c r="AR72" s="866"/>
      <c r="AS72" s="866"/>
      <c r="AT72" s="866"/>
      <c r="AU72" s="866" t="s">
        <v>598</v>
      </c>
      <c r="AV72" s="866"/>
      <c r="AW72" s="866"/>
      <c r="AX72" s="866"/>
      <c r="AY72" s="866"/>
      <c r="AZ72" s="864"/>
      <c r="BA72" s="864"/>
      <c r="BB72" s="864"/>
      <c r="BC72" s="864"/>
      <c r="BD72" s="865"/>
      <c r="BE72" s="237"/>
      <c r="BF72" s="237"/>
      <c r="BG72" s="237"/>
      <c r="BH72" s="237"/>
      <c r="BI72" s="237"/>
      <c r="BJ72" s="237"/>
      <c r="BK72" s="237"/>
      <c r="BL72" s="237"/>
      <c r="BM72" s="237"/>
      <c r="BN72" s="237"/>
      <c r="BO72" s="237"/>
      <c r="BP72" s="237"/>
      <c r="BQ72" s="234">
        <v>66</v>
      </c>
      <c r="BR72" s="239"/>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6"/>
    </row>
    <row r="73" spans="1:131" ht="26.25" customHeight="1" x14ac:dyDescent="0.15">
      <c r="A73" s="234">
        <v>6</v>
      </c>
      <c r="B73" s="906" t="s">
        <v>604</v>
      </c>
      <c r="C73" s="907"/>
      <c r="D73" s="907"/>
      <c r="E73" s="907"/>
      <c r="F73" s="907"/>
      <c r="G73" s="907"/>
      <c r="H73" s="907"/>
      <c r="I73" s="907"/>
      <c r="J73" s="907"/>
      <c r="K73" s="907"/>
      <c r="L73" s="907"/>
      <c r="M73" s="907"/>
      <c r="N73" s="907"/>
      <c r="O73" s="907"/>
      <c r="P73" s="908"/>
      <c r="Q73" s="909">
        <v>53</v>
      </c>
      <c r="R73" s="866"/>
      <c r="S73" s="866"/>
      <c r="T73" s="866"/>
      <c r="U73" s="866"/>
      <c r="V73" s="866">
        <v>47</v>
      </c>
      <c r="W73" s="866"/>
      <c r="X73" s="866"/>
      <c r="Y73" s="866"/>
      <c r="Z73" s="866"/>
      <c r="AA73" s="866">
        <v>5</v>
      </c>
      <c r="AB73" s="866"/>
      <c r="AC73" s="866"/>
      <c r="AD73" s="866"/>
      <c r="AE73" s="866"/>
      <c r="AF73" s="866">
        <v>5</v>
      </c>
      <c r="AG73" s="866"/>
      <c r="AH73" s="866"/>
      <c r="AI73" s="866"/>
      <c r="AJ73" s="866"/>
      <c r="AK73" s="866" t="s">
        <v>617</v>
      </c>
      <c r="AL73" s="866"/>
      <c r="AM73" s="866"/>
      <c r="AN73" s="866"/>
      <c r="AO73" s="866"/>
      <c r="AP73" s="866" t="s">
        <v>598</v>
      </c>
      <c r="AQ73" s="866"/>
      <c r="AR73" s="866"/>
      <c r="AS73" s="866"/>
      <c r="AT73" s="866"/>
      <c r="AU73" s="866" t="s">
        <v>598</v>
      </c>
      <c r="AV73" s="866"/>
      <c r="AW73" s="866"/>
      <c r="AX73" s="866"/>
      <c r="AY73" s="866"/>
      <c r="AZ73" s="864"/>
      <c r="BA73" s="864"/>
      <c r="BB73" s="864"/>
      <c r="BC73" s="864"/>
      <c r="BD73" s="865"/>
      <c r="BE73" s="237"/>
      <c r="BF73" s="237"/>
      <c r="BG73" s="237"/>
      <c r="BH73" s="237"/>
      <c r="BI73" s="237"/>
      <c r="BJ73" s="237"/>
      <c r="BK73" s="237"/>
      <c r="BL73" s="237"/>
      <c r="BM73" s="237"/>
      <c r="BN73" s="237"/>
      <c r="BO73" s="237"/>
      <c r="BP73" s="237"/>
      <c r="BQ73" s="234">
        <v>67</v>
      </c>
      <c r="BR73" s="239"/>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6"/>
    </row>
    <row r="74" spans="1:131" ht="26.25" customHeight="1" x14ac:dyDescent="0.15">
      <c r="A74" s="234">
        <v>7</v>
      </c>
      <c r="B74" s="906" t="s">
        <v>605</v>
      </c>
      <c r="C74" s="907"/>
      <c r="D74" s="907"/>
      <c r="E74" s="907"/>
      <c r="F74" s="907"/>
      <c r="G74" s="907"/>
      <c r="H74" s="907"/>
      <c r="I74" s="907"/>
      <c r="J74" s="907"/>
      <c r="K74" s="907"/>
      <c r="L74" s="907"/>
      <c r="M74" s="907"/>
      <c r="N74" s="907"/>
      <c r="O74" s="907"/>
      <c r="P74" s="908"/>
      <c r="Q74" s="909">
        <v>11</v>
      </c>
      <c r="R74" s="866"/>
      <c r="S74" s="866"/>
      <c r="T74" s="866"/>
      <c r="U74" s="866"/>
      <c r="V74" s="866">
        <v>7</v>
      </c>
      <c r="W74" s="866"/>
      <c r="X74" s="866"/>
      <c r="Y74" s="866"/>
      <c r="Z74" s="866"/>
      <c r="AA74" s="866">
        <v>4</v>
      </c>
      <c r="AB74" s="866"/>
      <c r="AC74" s="866"/>
      <c r="AD74" s="866"/>
      <c r="AE74" s="866"/>
      <c r="AF74" s="866">
        <v>4</v>
      </c>
      <c r="AG74" s="866"/>
      <c r="AH74" s="866"/>
      <c r="AI74" s="866"/>
      <c r="AJ74" s="866"/>
      <c r="AK74" s="866" t="s">
        <v>617</v>
      </c>
      <c r="AL74" s="866"/>
      <c r="AM74" s="866"/>
      <c r="AN74" s="866"/>
      <c r="AO74" s="866"/>
      <c r="AP74" s="866" t="s">
        <v>598</v>
      </c>
      <c r="AQ74" s="866"/>
      <c r="AR74" s="866"/>
      <c r="AS74" s="866"/>
      <c r="AT74" s="866"/>
      <c r="AU74" s="866" t="s">
        <v>598</v>
      </c>
      <c r="AV74" s="866"/>
      <c r="AW74" s="866"/>
      <c r="AX74" s="866"/>
      <c r="AY74" s="866"/>
      <c r="AZ74" s="864"/>
      <c r="BA74" s="864"/>
      <c r="BB74" s="864"/>
      <c r="BC74" s="864"/>
      <c r="BD74" s="865"/>
      <c r="BE74" s="237"/>
      <c r="BF74" s="237"/>
      <c r="BG74" s="237"/>
      <c r="BH74" s="237"/>
      <c r="BI74" s="237"/>
      <c r="BJ74" s="237"/>
      <c r="BK74" s="237"/>
      <c r="BL74" s="237"/>
      <c r="BM74" s="237"/>
      <c r="BN74" s="237"/>
      <c r="BO74" s="237"/>
      <c r="BP74" s="237"/>
      <c r="BQ74" s="234">
        <v>68</v>
      </c>
      <c r="BR74" s="239"/>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6"/>
    </row>
    <row r="75" spans="1:131" ht="26.25" customHeight="1" x14ac:dyDescent="0.15">
      <c r="A75" s="234">
        <v>8</v>
      </c>
      <c r="B75" s="906" t="s">
        <v>606</v>
      </c>
      <c r="C75" s="907"/>
      <c r="D75" s="907"/>
      <c r="E75" s="907"/>
      <c r="F75" s="907"/>
      <c r="G75" s="907"/>
      <c r="H75" s="907"/>
      <c r="I75" s="907"/>
      <c r="J75" s="907"/>
      <c r="K75" s="907"/>
      <c r="L75" s="907"/>
      <c r="M75" s="907"/>
      <c r="N75" s="907"/>
      <c r="O75" s="907"/>
      <c r="P75" s="908"/>
      <c r="Q75" s="910">
        <v>3</v>
      </c>
      <c r="R75" s="859"/>
      <c r="S75" s="859"/>
      <c r="T75" s="859"/>
      <c r="U75" s="860"/>
      <c r="V75" s="858">
        <v>0</v>
      </c>
      <c r="W75" s="859"/>
      <c r="X75" s="859"/>
      <c r="Y75" s="859"/>
      <c r="Z75" s="860"/>
      <c r="AA75" s="858">
        <v>2</v>
      </c>
      <c r="AB75" s="859"/>
      <c r="AC75" s="859"/>
      <c r="AD75" s="859"/>
      <c r="AE75" s="860"/>
      <c r="AF75" s="858">
        <v>2</v>
      </c>
      <c r="AG75" s="859"/>
      <c r="AH75" s="859"/>
      <c r="AI75" s="859"/>
      <c r="AJ75" s="860"/>
      <c r="AK75" s="866" t="s">
        <v>617</v>
      </c>
      <c r="AL75" s="866"/>
      <c r="AM75" s="866"/>
      <c r="AN75" s="866"/>
      <c r="AO75" s="866"/>
      <c r="AP75" s="866" t="s">
        <v>598</v>
      </c>
      <c r="AQ75" s="866"/>
      <c r="AR75" s="866"/>
      <c r="AS75" s="866"/>
      <c r="AT75" s="866"/>
      <c r="AU75" s="866" t="s">
        <v>598</v>
      </c>
      <c r="AV75" s="866"/>
      <c r="AW75" s="866"/>
      <c r="AX75" s="866"/>
      <c r="AY75" s="866"/>
      <c r="AZ75" s="864"/>
      <c r="BA75" s="864"/>
      <c r="BB75" s="864"/>
      <c r="BC75" s="864"/>
      <c r="BD75" s="865"/>
      <c r="BE75" s="237"/>
      <c r="BF75" s="237"/>
      <c r="BG75" s="237"/>
      <c r="BH75" s="237"/>
      <c r="BI75" s="237"/>
      <c r="BJ75" s="237"/>
      <c r="BK75" s="237"/>
      <c r="BL75" s="237"/>
      <c r="BM75" s="237"/>
      <c r="BN75" s="237"/>
      <c r="BO75" s="237"/>
      <c r="BP75" s="237"/>
      <c r="BQ75" s="234">
        <v>69</v>
      </c>
      <c r="BR75" s="239"/>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6"/>
    </row>
    <row r="76" spans="1:131" ht="26.25" customHeight="1" x14ac:dyDescent="0.15">
      <c r="A76" s="234">
        <v>9</v>
      </c>
      <c r="B76" s="906" t="s">
        <v>607</v>
      </c>
      <c r="C76" s="907"/>
      <c r="D76" s="907"/>
      <c r="E76" s="907"/>
      <c r="F76" s="907"/>
      <c r="G76" s="907"/>
      <c r="H76" s="907"/>
      <c r="I76" s="907"/>
      <c r="J76" s="907"/>
      <c r="K76" s="907"/>
      <c r="L76" s="907"/>
      <c r="M76" s="907"/>
      <c r="N76" s="907"/>
      <c r="O76" s="907"/>
      <c r="P76" s="908"/>
      <c r="Q76" s="910">
        <v>6</v>
      </c>
      <c r="R76" s="859"/>
      <c r="S76" s="859"/>
      <c r="T76" s="859"/>
      <c r="U76" s="860"/>
      <c r="V76" s="858">
        <v>3</v>
      </c>
      <c r="W76" s="859"/>
      <c r="X76" s="859"/>
      <c r="Y76" s="859"/>
      <c r="Z76" s="860"/>
      <c r="AA76" s="858">
        <v>3</v>
      </c>
      <c r="AB76" s="859"/>
      <c r="AC76" s="859"/>
      <c r="AD76" s="859"/>
      <c r="AE76" s="860"/>
      <c r="AF76" s="858">
        <v>3</v>
      </c>
      <c r="AG76" s="859"/>
      <c r="AH76" s="859"/>
      <c r="AI76" s="859"/>
      <c r="AJ76" s="860"/>
      <c r="AK76" s="866" t="s">
        <v>617</v>
      </c>
      <c r="AL76" s="866"/>
      <c r="AM76" s="866"/>
      <c r="AN76" s="866"/>
      <c r="AO76" s="866"/>
      <c r="AP76" s="866" t="s">
        <v>598</v>
      </c>
      <c r="AQ76" s="866"/>
      <c r="AR76" s="866"/>
      <c r="AS76" s="866"/>
      <c r="AT76" s="866"/>
      <c r="AU76" s="866" t="s">
        <v>598</v>
      </c>
      <c r="AV76" s="866"/>
      <c r="AW76" s="866"/>
      <c r="AX76" s="866"/>
      <c r="AY76" s="866"/>
      <c r="AZ76" s="864"/>
      <c r="BA76" s="864"/>
      <c r="BB76" s="864"/>
      <c r="BC76" s="864"/>
      <c r="BD76" s="865"/>
      <c r="BE76" s="237"/>
      <c r="BF76" s="237"/>
      <c r="BG76" s="237"/>
      <c r="BH76" s="237"/>
      <c r="BI76" s="237"/>
      <c r="BJ76" s="237"/>
      <c r="BK76" s="237"/>
      <c r="BL76" s="237"/>
      <c r="BM76" s="237"/>
      <c r="BN76" s="237"/>
      <c r="BO76" s="237"/>
      <c r="BP76" s="237"/>
      <c r="BQ76" s="234">
        <v>70</v>
      </c>
      <c r="BR76" s="239"/>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6"/>
    </row>
    <row r="77" spans="1:131" ht="26.25" customHeight="1" x14ac:dyDescent="0.15">
      <c r="A77" s="234">
        <v>10</v>
      </c>
      <c r="B77" s="906" t="s">
        <v>608</v>
      </c>
      <c r="C77" s="907"/>
      <c r="D77" s="907"/>
      <c r="E77" s="907"/>
      <c r="F77" s="907"/>
      <c r="G77" s="907"/>
      <c r="H77" s="907"/>
      <c r="I77" s="907"/>
      <c r="J77" s="907"/>
      <c r="K77" s="907"/>
      <c r="L77" s="907"/>
      <c r="M77" s="907"/>
      <c r="N77" s="907"/>
      <c r="O77" s="907"/>
      <c r="P77" s="908"/>
      <c r="Q77" s="910">
        <v>34</v>
      </c>
      <c r="R77" s="859"/>
      <c r="S77" s="859"/>
      <c r="T77" s="859"/>
      <c r="U77" s="860"/>
      <c r="V77" s="858">
        <v>26</v>
      </c>
      <c r="W77" s="859"/>
      <c r="X77" s="859"/>
      <c r="Y77" s="859"/>
      <c r="Z77" s="860"/>
      <c r="AA77" s="858">
        <v>9</v>
      </c>
      <c r="AB77" s="859"/>
      <c r="AC77" s="859"/>
      <c r="AD77" s="859"/>
      <c r="AE77" s="860"/>
      <c r="AF77" s="858">
        <v>9</v>
      </c>
      <c r="AG77" s="859"/>
      <c r="AH77" s="859"/>
      <c r="AI77" s="859"/>
      <c r="AJ77" s="860"/>
      <c r="AK77" s="866" t="s">
        <v>617</v>
      </c>
      <c r="AL77" s="866"/>
      <c r="AM77" s="866"/>
      <c r="AN77" s="866"/>
      <c r="AO77" s="866"/>
      <c r="AP77" s="866" t="s">
        <v>598</v>
      </c>
      <c r="AQ77" s="866"/>
      <c r="AR77" s="866"/>
      <c r="AS77" s="866"/>
      <c r="AT77" s="866"/>
      <c r="AU77" s="866" t="s">
        <v>598</v>
      </c>
      <c r="AV77" s="866"/>
      <c r="AW77" s="866"/>
      <c r="AX77" s="866"/>
      <c r="AY77" s="866"/>
      <c r="AZ77" s="864"/>
      <c r="BA77" s="864"/>
      <c r="BB77" s="864"/>
      <c r="BC77" s="864"/>
      <c r="BD77" s="865"/>
      <c r="BE77" s="237"/>
      <c r="BF77" s="237"/>
      <c r="BG77" s="237"/>
      <c r="BH77" s="237"/>
      <c r="BI77" s="237"/>
      <c r="BJ77" s="237"/>
      <c r="BK77" s="237"/>
      <c r="BL77" s="237"/>
      <c r="BM77" s="237"/>
      <c r="BN77" s="237"/>
      <c r="BO77" s="237"/>
      <c r="BP77" s="237"/>
      <c r="BQ77" s="234">
        <v>71</v>
      </c>
      <c r="BR77" s="239"/>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6"/>
    </row>
    <row r="78" spans="1:131" ht="26.25" customHeight="1" x14ac:dyDescent="0.15">
      <c r="A78" s="234">
        <v>11</v>
      </c>
      <c r="B78" s="906"/>
      <c r="C78" s="907"/>
      <c r="D78" s="907"/>
      <c r="E78" s="907"/>
      <c r="F78" s="907"/>
      <c r="G78" s="907"/>
      <c r="H78" s="907"/>
      <c r="I78" s="907"/>
      <c r="J78" s="907"/>
      <c r="K78" s="907"/>
      <c r="L78" s="907"/>
      <c r="M78" s="907"/>
      <c r="N78" s="907"/>
      <c r="O78" s="907"/>
      <c r="P78" s="908"/>
      <c r="Q78" s="909"/>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4"/>
      <c r="BA78" s="864"/>
      <c r="BB78" s="864"/>
      <c r="BC78" s="864"/>
      <c r="BD78" s="865"/>
      <c r="BE78" s="237"/>
      <c r="BF78" s="237"/>
      <c r="BG78" s="237"/>
      <c r="BH78" s="237"/>
      <c r="BI78" s="237"/>
      <c r="BJ78" s="226"/>
      <c r="BK78" s="226"/>
      <c r="BL78" s="226"/>
      <c r="BM78" s="226"/>
      <c r="BN78" s="226"/>
      <c r="BO78" s="237"/>
      <c r="BP78" s="237"/>
      <c r="BQ78" s="234">
        <v>72</v>
      </c>
      <c r="BR78" s="239"/>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6"/>
    </row>
    <row r="79" spans="1:131" ht="26.25" customHeight="1" x14ac:dyDescent="0.15">
      <c r="A79" s="234">
        <v>12</v>
      </c>
      <c r="B79" s="906"/>
      <c r="C79" s="907"/>
      <c r="D79" s="907"/>
      <c r="E79" s="907"/>
      <c r="F79" s="907"/>
      <c r="G79" s="907"/>
      <c r="H79" s="907"/>
      <c r="I79" s="907"/>
      <c r="J79" s="907"/>
      <c r="K79" s="907"/>
      <c r="L79" s="907"/>
      <c r="M79" s="907"/>
      <c r="N79" s="907"/>
      <c r="O79" s="907"/>
      <c r="P79" s="908"/>
      <c r="Q79" s="909"/>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4"/>
      <c r="BA79" s="864"/>
      <c r="BB79" s="864"/>
      <c r="BC79" s="864"/>
      <c r="BD79" s="865"/>
      <c r="BE79" s="237"/>
      <c r="BF79" s="237"/>
      <c r="BG79" s="237"/>
      <c r="BH79" s="237"/>
      <c r="BI79" s="237"/>
      <c r="BJ79" s="226"/>
      <c r="BK79" s="226"/>
      <c r="BL79" s="226"/>
      <c r="BM79" s="226"/>
      <c r="BN79" s="226"/>
      <c r="BO79" s="237"/>
      <c r="BP79" s="237"/>
      <c r="BQ79" s="234">
        <v>73</v>
      </c>
      <c r="BR79" s="239"/>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6"/>
    </row>
    <row r="80" spans="1:131" ht="26.25" customHeight="1" x14ac:dyDescent="0.15">
      <c r="A80" s="234">
        <v>13</v>
      </c>
      <c r="B80" s="906"/>
      <c r="C80" s="907"/>
      <c r="D80" s="907"/>
      <c r="E80" s="907"/>
      <c r="F80" s="907"/>
      <c r="G80" s="907"/>
      <c r="H80" s="907"/>
      <c r="I80" s="907"/>
      <c r="J80" s="907"/>
      <c r="K80" s="907"/>
      <c r="L80" s="907"/>
      <c r="M80" s="907"/>
      <c r="N80" s="907"/>
      <c r="O80" s="907"/>
      <c r="P80" s="908"/>
      <c r="Q80" s="909"/>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4"/>
      <c r="BA80" s="864"/>
      <c r="BB80" s="864"/>
      <c r="BC80" s="864"/>
      <c r="BD80" s="865"/>
      <c r="BE80" s="237"/>
      <c r="BF80" s="237"/>
      <c r="BG80" s="237"/>
      <c r="BH80" s="237"/>
      <c r="BI80" s="237"/>
      <c r="BJ80" s="237"/>
      <c r="BK80" s="237"/>
      <c r="BL80" s="237"/>
      <c r="BM80" s="237"/>
      <c r="BN80" s="237"/>
      <c r="BO80" s="237"/>
      <c r="BP80" s="237"/>
      <c r="BQ80" s="234">
        <v>74</v>
      </c>
      <c r="BR80" s="239"/>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6"/>
    </row>
    <row r="81" spans="1:131" ht="26.25" customHeight="1" x14ac:dyDescent="0.15">
      <c r="A81" s="234">
        <v>14</v>
      </c>
      <c r="B81" s="906"/>
      <c r="C81" s="907"/>
      <c r="D81" s="907"/>
      <c r="E81" s="907"/>
      <c r="F81" s="907"/>
      <c r="G81" s="907"/>
      <c r="H81" s="907"/>
      <c r="I81" s="907"/>
      <c r="J81" s="907"/>
      <c r="K81" s="907"/>
      <c r="L81" s="907"/>
      <c r="M81" s="907"/>
      <c r="N81" s="907"/>
      <c r="O81" s="907"/>
      <c r="P81" s="908"/>
      <c r="Q81" s="909"/>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4"/>
      <c r="BA81" s="864"/>
      <c r="BB81" s="864"/>
      <c r="BC81" s="864"/>
      <c r="BD81" s="865"/>
      <c r="BE81" s="237"/>
      <c r="BF81" s="237"/>
      <c r="BG81" s="237"/>
      <c r="BH81" s="237"/>
      <c r="BI81" s="237"/>
      <c r="BJ81" s="237"/>
      <c r="BK81" s="237"/>
      <c r="BL81" s="237"/>
      <c r="BM81" s="237"/>
      <c r="BN81" s="237"/>
      <c r="BO81" s="237"/>
      <c r="BP81" s="237"/>
      <c r="BQ81" s="234">
        <v>75</v>
      </c>
      <c r="BR81" s="239"/>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6"/>
    </row>
    <row r="82" spans="1:131" ht="26.25" customHeight="1" x14ac:dyDescent="0.15">
      <c r="A82" s="234">
        <v>15</v>
      </c>
      <c r="B82" s="906"/>
      <c r="C82" s="907"/>
      <c r="D82" s="907"/>
      <c r="E82" s="907"/>
      <c r="F82" s="907"/>
      <c r="G82" s="907"/>
      <c r="H82" s="907"/>
      <c r="I82" s="907"/>
      <c r="J82" s="907"/>
      <c r="K82" s="907"/>
      <c r="L82" s="907"/>
      <c r="M82" s="907"/>
      <c r="N82" s="907"/>
      <c r="O82" s="907"/>
      <c r="P82" s="908"/>
      <c r="Q82" s="909"/>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4"/>
      <c r="BA82" s="864"/>
      <c r="BB82" s="864"/>
      <c r="BC82" s="864"/>
      <c r="BD82" s="865"/>
      <c r="BE82" s="237"/>
      <c r="BF82" s="237"/>
      <c r="BG82" s="237"/>
      <c r="BH82" s="237"/>
      <c r="BI82" s="237"/>
      <c r="BJ82" s="237"/>
      <c r="BK82" s="237"/>
      <c r="BL82" s="237"/>
      <c r="BM82" s="237"/>
      <c r="BN82" s="237"/>
      <c r="BO82" s="237"/>
      <c r="BP82" s="237"/>
      <c r="BQ82" s="234">
        <v>76</v>
      </c>
      <c r="BR82" s="239"/>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6"/>
    </row>
    <row r="83" spans="1:131" ht="26.25" customHeight="1" x14ac:dyDescent="0.15">
      <c r="A83" s="234">
        <v>16</v>
      </c>
      <c r="B83" s="906"/>
      <c r="C83" s="907"/>
      <c r="D83" s="907"/>
      <c r="E83" s="907"/>
      <c r="F83" s="907"/>
      <c r="G83" s="907"/>
      <c r="H83" s="907"/>
      <c r="I83" s="907"/>
      <c r="J83" s="907"/>
      <c r="K83" s="907"/>
      <c r="L83" s="907"/>
      <c r="M83" s="907"/>
      <c r="N83" s="907"/>
      <c r="O83" s="907"/>
      <c r="P83" s="908"/>
      <c r="Q83" s="909"/>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4"/>
      <c r="BA83" s="864"/>
      <c r="BB83" s="864"/>
      <c r="BC83" s="864"/>
      <c r="BD83" s="865"/>
      <c r="BE83" s="237"/>
      <c r="BF83" s="237"/>
      <c r="BG83" s="237"/>
      <c r="BH83" s="237"/>
      <c r="BI83" s="237"/>
      <c r="BJ83" s="237"/>
      <c r="BK83" s="237"/>
      <c r="BL83" s="237"/>
      <c r="BM83" s="237"/>
      <c r="BN83" s="237"/>
      <c r="BO83" s="237"/>
      <c r="BP83" s="237"/>
      <c r="BQ83" s="234">
        <v>77</v>
      </c>
      <c r="BR83" s="239"/>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6"/>
    </row>
    <row r="84" spans="1:131" ht="26.25" customHeight="1" x14ac:dyDescent="0.15">
      <c r="A84" s="234">
        <v>17</v>
      </c>
      <c r="B84" s="906"/>
      <c r="C84" s="907"/>
      <c r="D84" s="907"/>
      <c r="E84" s="907"/>
      <c r="F84" s="907"/>
      <c r="G84" s="907"/>
      <c r="H84" s="907"/>
      <c r="I84" s="907"/>
      <c r="J84" s="907"/>
      <c r="K84" s="907"/>
      <c r="L84" s="907"/>
      <c r="M84" s="907"/>
      <c r="N84" s="907"/>
      <c r="O84" s="907"/>
      <c r="P84" s="908"/>
      <c r="Q84" s="909"/>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4"/>
      <c r="BA84" s="864"/>
      <c r="BB84" s="864"/>
      <c r="BC84" s="864"/>
      <c r="BD84" s="865"/>
      <c r="BE84" s="237"/>
      <c r="BF84" s="237"/>
      <c r="BG84" s="237"/>
      <c r="BH84" s="237"/>
      <c r="BI84" s="237"/>
      <c r="BJ84" s="237"/>
      <c r="BK84" s="237"/>
      <c r="BL84" s="237"/>
      <c r="BM84" s="237"/>
      <c r="BN84" s="237"/>
      <c r="BO84" s="237"/>
      <c r="BP84" s="237"/>
      <c r="BQ84" s="234">
        <v>78</v>
      </c>
      <c r="BR84" s="239"/>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6"/>
    </row>
    <row r="85" spans="1:131" ht="26.25" customHeight="1" x14ac:dyDescent="0.15">
      <c r="A85" s="234">
        <v>18</v>
      </c>
      <c r="B85" s="906"/>
      <c r="C85" s="907"/>
      <c r="D85" s="907"/>
      <c r="E85" s="907"/>
      <c r="F85" s="907"/>
      <c r="G85" s="907"/>
      <c r="H85" s="907"/>
      <c r="I85" s="907"/>
      <c r="J85" s="907"/>
      <c r="K85" s="907"/>
      <c r="L85" s="907"/>
      <c r="M85" s="907"/>
      <c r="N85" s="907"/>
      <c r="O85" s="907"/>
      <c r="P85" s="908"/>
      <c r="Q85" s="909"/>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4"/>
      <c r="BA85" s="864"/>
      <c r="BB85" s="864"/>
      <c r="BC85" s="864"/>
      <c r="BD85" s="865"/>
      <c r="BE85" s="237"/>
      <c r="BF85" s="237"/>
      <c r="BG85" s="237"/>
      <c r="BH85" s="237"/>
      <c r="BI85" s="237"/>
      <c r="BJ85" s="237"/>
      <c r="BK85" s="237"/>
      <c r="BL85" s="237"/>
      <c r="BM85" s="237"/>
      <c r="BN85" s="237"/>
      <c r="BO85" s="237"/>
      <c r="BP85" s="237"/>
      <c r="BQ85" s="234">
        <v>79</v>
      </c>
      <c r="BR85" s="239"/>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6"/>
    </row>
    <row r="86" spans="1:131" ht="26.25" customHeight="1" x14ac:dyDescent="0.15">
      <c r="A86" s="234">
        <v>19</v>
      </c>
      <c r="B86" s="906"/>
      <c r="C86" s="907"/>
      <c r="D86" s="907"/>
      <c r="E86" s="907"/>
      <c r="F86" s="907"/>
      <c r="G86" s="907"/>
      <c r="H86" s="907"/>
      <c r="I86" s="907"/>
      <c r="J86" s="907"/>
      <c r="K86" s="907"/>
      <c r="L86" s="907"/>
      <c r="M86" s="907"/>
      <c r="N86" s="907"/>
      <c r="O86" s="907"/>
      <c r="P86" s="908"/>
      <c r="Q86" s="909"/>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4"/>
      <c r="BA86" s="864"/>
      <c r="BB86" s="864"/>
      <c r="BC86" s="864"/>
      <c r="BD86" s="865"/>
      <c r="BE86" s="237"/>
      <c r="BF86" s="237"/>
      <c r="BG86" s="237"/>
      <c r="BH86" s="237"/>
      <c r="BI86" s="237"/>
      <c r="BJ86" s="237"/>
      <c r="BK86" s="237"/>
      <c r="BL86" s="237"/>
      <c r="BM86" s="237"/>
      <c r="BN86" s="237"/>
      <c r="BO86" s="237"/>
      <c r="BP86" s="237"/>
      <c r="BQ86" s="234">
        <v>80</v>
      </c>
      <c r="BR86" s="239"/>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6"/>
    </row>
    <row r="87" spans="1:131" ht="26.25" customHeight="1" x14ac:dyDescent="0.15">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6"/>
    </row>
    <row r="88" spans="1:131" ht="26.25" customHeight="1" thickBot="1" x14ac:dyDescent="0.2">
      <c r="A88" s="236" t="s">
        <v>393</v>
      </c>
      <c r="B88" s="817" t="s">
        <v>429</v>
      </c>
      <c r="C88" s="818"/>
      <c r="D88" s="818"/>
      <c r="E88" s="818"/>
      <c r="F88" s="818"/>
      <c r="G88" s="818"/>
      <c r="H88" s="818"/>
      <c r="I88" s="818"/>
      <c r="J88" s="818"/>
      <c r="K88" s="818"/>
      <c r="L88" s="818"/>
      <c r="M88" s="818"/>
      <c r="N88" s="818"/>
      <c r="O88" s="818"/>
      <c r="P88" s="819"/>
      <c r="Q88" s="873"/>
      <c r="R88" s="874"/>
      <c r="S88" s="874"/>
      <c r="T88" s="874"/>
      <c r="U88" s="874"/>
      <c r="V88" s="874"/>
      <c r="W88" s="874"/>
      <c r="X88" s="874"/>
      <c r="Y88" s="874"/>
      <c r="Z88" s="874"/>
      <c r="AA88" s="874"/>
      <c r="AB88" s="874"/>
      <c r="AC88" s="874"/>
      <c r="AD88" s="874"/>
      <c r="AE88" s="874"/>
      <c r="AF88" s="877">
        <v>8070</v>
      </c>
      <c r="AG88" s="877"/>
      <c r="AH88" s="877"/>
      <c r="AI88" s="877"/>
      <c r="AJ88" s="877"/>
      <c r="AK88" s="874"/>
      <c r="AL88" s="874"/>
      <c r="AM88" s="874"/>
      <c r="AN88" s="874"/>
      <c r="AO88" s="874"/>
      <c r="AP88" s="877">
        <v>4422</v>
      </c>
      <c r="AQ88" s="877"/>
      <c r="AR88" s="877"/>
      <c r="AS88" s="877"/>
      <c r="AT88" s="877"/>
      <c r="AU88" s="877">
        <v>4422</v>
      </c>
      <c r="AV88" s="877"/>
      <c r="AW88" s="877"/>
      <c r="AX88" s="877"/>
      <c r="AY88" s="877"/>
      <c r="AZ88" s="882"/>
      <c r="BA88" s="882"/>
      <c r="BB88" s="882"/>
      <c r="BC88" s="882"/>
      <c r="BD88" s="883"/>
      <c r="BE88" s="237"/>
      <c r="BF88" s="237"/>
      <c r="BG88" s="237"/>
      <c r="BH88" s="237"/>
      <c r="BI88" s="237"/>
      <c r="BJ88" s="237"/>
      <c r="BK88" s="237"/>
      <c r="BL88" s="237"/>
      <c r="BM88" s="237"/>
      <c r="BN88" s="237"/>
      <c r="BO88" s="237"/>
      <c r="BP88" s="237"/>
      <c r="BQ88" s="234">
        <v>82</v>
      </c>
      <c r="BR88" s="239"/>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7" t="s">
        <v>430</v>
      </c>
      <c r="BS102" s="818"/>
      <c r="BT102" s="818"/>
      <c r="BU102" s="818"/>
      <c r="BV102" s="818"/>
      <c r="BW102" s="818"/>
      <c r="BX102" s="818"/>
      <c r="BY102" s="818"/>
      <c r="BZ102" s="818"/>
      <c r="CA102" s="818"/>
      <c r="CB102" s="818"/>
      <c r="CC102" s="818"/>
      <c r="CD102" s="818"/>
      <c r="CE102" s="818"/>
      <c r="CF102" s="818"/>
      <c r="CG102" s="819"/>
      <c r="CH102" s="918"/>
      <c r="CI102" s="919"/>
      <c r="CJ102" s="919"/>
      <c r="CK102" s="919"/>
      <c r="CL102" s="920"/>
      <c r="CM102" s="918"/>
      <c r="CN102" s="919"/>
      <c r="CO102" s="919"/>
      <c r="CP102" s="919"/>
      <c r="CQ102" s="920"/>
      <c r="CR102" s="921">
        <v>0</v>
      </c>
      <c r="CS102" s="885"/>
      <c r="CT102" s="885"/>
      <c r="CU102" s="885"/>
      <c r="CV102" s="922"/>
      <c r="CW102" s="921" t="s">
        <v>609</v>
      </c>
      <c r="CX102" s="885"/>
      <c r="CY102" s="885"/>
      <c r="CZ102" s="885"/>
      <c r="DA102" s="922"/>
      <c r="DB102" s="921">
        <v>32</v>
      </c>
      <c r="DC102" s="885"/>
      <c r="DD102" s="885"/>
      <c r="DE102" s="885"/>
      <c r="DF102" s="922"/>
      <c r="DG102" s="921" t="s">
        <v>609</v>
      </c>
      <c r="DH102" s="885"/>
      <c r="DI102" s="885"/>
      <c r="DJ102" s="885"/>
      <c r="DK102" s="922"/>
      <c r="DL102" s="921">
        <v>16</v>
      </c>
      <c r="DM102" s="885"/>
      <c r="DN102" s="885"/>
      <c r="DO102" s="885"/>
      <c r="DP102" s="922"/>
      <c r="DQ102" s="921" t="s">
        <v>609</v>
      </c>
      <c r="DR102" s="885"/>
      <c r="DS102" s="885"/>
      <c r="DT102" s="885"/>
      <c r="DU102" s="922"/>
      <c r="DV102" s="817"/>
      <c r="DW102" s="818"/>
      <c r="DX102" s="818"/>
      <c r="DY102" s="818"/>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431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432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435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437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438</v>
      </c>
      <c r="AB109" s="924"/>
      <c r="AC109" s="924"/>
      <c r="AD109" s="924"/>
      <c r="AE109" s="925"/>
      <c r="AF109" s="923" t="s">
        <v>439</v>
      </c>
      <c r="AG109" s="924"/>
      <c r="AH109" s="924"/>
      <c r="AI109" s="924"/>
      <c r="AJ109" s="925"/>
      <c r="AK109" s="923" t="s">
        <v>307</v>
      </c>
      <c r="AL109" s="924"/>
      <c r="AM109" s="924"/>
      <c r="AN109" s="924"/>
      <c r="AO109" s="925"/>
      <c r="AP109" s="923" t="s">
        <v>440</v>
      </c>
      <c r="AQ109" s="924"/>
      <c r="AR109" s="924"/>
      <c r="AS109" s="924"/>
      <c r="AT109" s="926"/>
      <c r="AU109" s="943" t="s">
        <v>437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438</v>
      </c>
      <c r="BR109" s="924"/>
      <c r="BS109" s="924"/>
      <c r="BT109" s="924"/>
      <c r="BU109" s="925"/>
      <c r="BV109" s="923" t="s">
        <v>439</v>
      </c>
      <c r="BW109" s="924"/>
      <c r="BX109" s="924"/>
      <c r="BY109" s="924"/>
      <c r="BZ109" s="925"/>
      <c r="CA109" s="923" t="s">
        <v>307</v>
      </c>
      <c r="CB109" s="924"/>
      <c r="CC109" s="924"/>
      <c r="CD109" s="924"/>
      <c r="CE109" s="925"/>
      <c r="CF109" s="944" t="s">
        <v>440</v>
      </c>
      <c r="CG109" s="944"/>
      <c r="CH109" s="944"/>
      <c r="CI109" s="944"/>
      <c r="CJ109" s="944"/>
      <c r="CK109" s="923" t="s">
        <v>441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438</v>
      </c>
      <c r="DH109" s="924"/>
      <c r="DI109" s="924"/>
      <c r="DJ109" s="924"/>
      <c r="DK109" s="925"/>
      <c r="DL109" s="923" t="s">
        <v>439</v>
      </c>
      <c r="DM109" s="924"/>
      <c r="DN109" s="924"/>
      <c r="DO109" s="924"/>
      <c r="DP109" s="925"/>
      <c r="DQ109" s="923" t="s">
        <v>307</v>
      </c>
      <c r="DR109" s="924"/>
      <c r="DS109" s="924"/>
      <c r="DT109" s="924"/>
      <c r="DU109" s="925"/>
      <c r="DV109" s="923" t="s">
        <v>440</v>
      </c>
      <c r="DW109" s="924"/>
      <c r="DX109" s="924"/>
      <c r="DY109" s="924"/>
      <c r="DZ109" s="926"/>
    </row>
    <row r="110" spans="1:131" s="226" customFormat="1" ht="26.25" customHeight="1" x14ac:dyDescent="0.15">
      <c r="A110" s="927" t="s">
        <v>442</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564850</v>
      </c>
      <c r="AB110" s="931"/>
      <c r="AC110" s="931"/>
      <c r="AD110" s="931"/>
      <c r="AE110" s="932"/>
      <c r="AF110" s="933">
        <v>525929</v>
      </c>
      <c r="AG110" s="931"/>
      <c r="AH110" s="931"/>
      <c r="AI110" s="931"/>
      <c r="AJ110" s="932"/>
      <c r="AK110" s="933">
        <v>512971</v>
      </c>
      <c r="AL110" s="931"/>
      <c r="AM110" s="931"/>
      <c r="AN110" s="931"/>
      <c r="AO110" s="932"/>
      <c r="AP110" s="934">
        <v>17.8</v>
      </c>
      <c r="AQ110" s="935"/>
      <c r="AR110" s="935"/>
      <c r="AS110" s="935"/>
      <c r="AT110" s="936"/>
      <c r="AU110" s="937" t="s">
        <v>73</v>
      </c>
      <c r="AV110" s="938"/>
      <c r="AW110" s="938"/>
      <c r="AX110" s="938"/>
      <c r="AY110" s="938"/>
      <c r="AZ110" s="960" t="s">
        <v>443</v>
      </c>
      <c r="BA110" s="928"/>
      <c r="BB110" s="928"/>
      <c r="BC110" s="928"/>
      <c r="BD110" s="928"/>
      <c r="BE110" s="928"/>
      <c r="BF110" s="928"/>
      <c r="BG110" s="928"/>
      <c r="BH110" s="928"/>
      <c r="BI110" s="928"/>
      <c r="BJ110" s="928"/>
      <c r="BK110" s="928"/>
      <c r="BL110" s="928"/>
      <c r="BM110" s="928"/>
      <c r="BN110" s="928"/>
      <c r="BO110" s="928"/>
      <c r="BP110" s="929"/>
      <c r="BQ110" s="961">
        <v>4275152</v>
      </c>
      <c r="BR110" s="962"/>
      <c r="BS110" s="962"/>
      <c r="BT110" s="962"/>
      <c r="BU110" s="962"/>
      <c r="BV110" s="962">
        <v>3973857</v>
      </c>
      <c r="BW110" s="962"/>
      <c r="BX110" s="962"/>
      <c r="BY110" s="962"/>
      <c r="BZ110" s="962"/>
      <c r="CA110" s="962">
        <v>3818577</v>
      </c>
      <c r="CB110" s="962"/>
      <c r="CC110" s="962"/>
      <c r="CD110" s="962"/>
      <c r="CE110" s="962"/>
      <c r="CF110" s="975">
        <v>132.69999999999999</v>
      </c>
      <c r="CG110" s="976"/>
      <c r="CH110" s="976"/>
      <c r="CI110" s="976"/>
      <c r="CJ110" s="976"/>
      <c r="CK110" s="977" t="s">
        <v>444</v>
      </c>
      <c r="CL110" s="978"/>
      <c r="CM110" s="960" t="s">
        <v>445</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446</v>
      </c>
      <c r="DH110" s="962"/>
      <c r="DI110" s="962"/>
      <c r="DJ110" s="962"/>
      <c r="DK110" s="962"/>
      <c r="DL110" s="962" t="s">
        <v>447</v>
      </c>
      <c r="DM110" s="962"/>
      <c r="DN110" s="962"/>
      <c r="DO110" s="962"/>
      <c r="DP110" s="962"/>
      <c r="DQ110" s="962" t="s">
        <v>395</v>
      </c>
      <c r="DR110" s="962"/>
      <c r="DS110" s="962"/>
      <c r="DT110" s="962"/>
      <c r="DU110" s="962"/>
      <c r="DV110" s="963" t="s">
        <v>447</v>
      </c>
      <c r="DW110" s="963"/>
      <c r="DX110" s="963"/>
      <c r="DY110" s="963"/>
      <c r="DZ110" s="964"/>
    </row>
    <row r="111" spans="1:131" s="226" customFormat="1" ht="26.25" customHeight="1" x14ac:dyDescent="0.15">
      <c r="A111" s="965" t="s">
        <v>448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395</v>
      </c>
      <c r="AB111" s="969"/>
      <c r="AC111" s="969"/>
      <c r="AD111" s="969"/>
      <c r="AE111" s="970"/>
      <c r="AF111" s="971" t="s">
        <v>449</v>
      </c>
      <c r="AG111" s="969"/>
      <c r="AH111" s="969"/>
      <c r="AI111" s="969"/>
      <c r="AJ111" s="970"/>
      <c r="AK111" s="971" t="s">
        <v>395</v>
      </c>
      <c r="AL111" s="969"/>
      <c r="AM111" s="969"/>
      <c r="AN111" s="969"/>
      <c r="AO111" s="970"/>
      <c r="AP111" s="972" t="s">
        <v>447</v>
      </c>
      <c r="AQ111" s="973"/>
      <c r="AR111" s="973"/>
      <c r="AS111" s="973"/>
      <c r="AT111" s="974"/>
      <c r="AU111" s="939"/>
      <c r="AV111" s="940"/>
      <c r="AW111" s="940"/>
      <c r="AX111" s="940"/>
      <c r="AY111" s="940"/>
      <c r="AZ111" s="953" t="s">
        <v>450</v>
      </c>
      <c r="BA111" s="954"/>
      <c r="BB111" s="954"/>
      <c r="BC111" s="954"/>
      <c r="BD111" s="954"/>
      <c r="BE111" s="954"/>
      <c r="BF111" s="954"/>
      <c r="BG111" s="954"/>
      <c r="BH111" s="954"/>
      <c r="BI111" s="954"/>
      <c r="BJ111" s="954"/>
      <c r="BK111" s="954"/>
      <c r="BL111" s="954"/>
      <c r="BM111" s="954"/>
      <c r="BN111" s="954"/>
      <c r="BO111" s="954"/>
      <c r="BP111" s="955"/>
      <c r="BQ111" s="956" t="s">
        <v>451</v>
      </c>
      <c r="BR111" s="957"/>
      <c r="BS111" s="957"/>
      <c r="BT111" s="957"/>
      <c r="BU111" s="957"/>
      <c r="BV111" s="957" t="s">
        <v>447</v>
      </c>
      <c r="BW111" s="957"/>
      <c r="BX111" s="957"/>
      <c r="BY111" s="957"/>
      <c r="BZ111" s="957"/>
      <c r="CA111" s="957" t="s">
        <v>446</v>
      </c>
      <c r="CB111" s="957"/>
      <c r="CC111" s="957"/>
      <c r="CD111" s="957"/>
      <c r="CE111" s="957"/>
      <c r="CF111" s="951" t="s">
        <v>452</v>
      </c>
      <c r="CG111" s="952"/>
      <c r="CH111" s="952"/>
      <c r="CI111" s="952"/>
      <c r="CJ111" s="952"/>
      <c r="CK111" s="979"/>
      <c r="CL111" s="980"/>
      <c r="CM111" s="953" t="s">
        <v>453</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447</v>
      </c>
      <c r="DH111" s="957"/>
      <c r="DI111" s="957"/>
      <c r="DJ111" s="957"/>
      <c r="DK111" s="957"/>
      <c r="DL111" s="957" t="s">
        <v>451</v>
      </c>
      <c r="DM111" s="957"/>
      <c r="DN111" s="957"/>
      <c r="DO111" s="957"/>
      <c r="DP111" s="957"/>
      <c r="DQ111" s="957" t="s">
        <v>454</v>
      </c>
      <c r="DR111" s="957"/>
      <c r="DS111" s="957"/>
      <c r="DT111" s="957"/>
      <c r="DU111" s="957"/>
      <c r="DV111" s="958" t="s">
        <v>455</v>
      </c>
      <c r="DW111" s="958"/>
      <c r="DX111" s="958"/>
      <c r="DY111" s="958"/>
      <c r="DZ111" s="959"/>
    </row>
    <row r="112" spans="1:131" s="226" customFormat="1" ht="26.25" customHeight="1" x14ac:dyDescent="0.15">
      <c r="A112" s="983" t="s">
        <v>456</v>
      </c>
      <c r="B112" s="984"/>
      <c r="C112" s="954" t="s">
        <v>457</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452</v>
      </c>
      <c r="AB112" s="990"/>
      <c r="AC112" s="990"/>
      <c r="AD112" s="990"/>
      <c r="AE112" s="991"/>
      <c r="AF112" s="992" t="s">
        <v>458</v>
      </c>
      <c r="AG112" s="990"/>
      <c r="AH112" s="990"/>
      <c r="AI112" s="990"/>
      <c r="AJ112" s="991"/>
      <c r="AK112" s="992" t="s">
        <v>459</v>
      </c>
      <c r="AL112" s="990"/>
      <c r="AM112" s="990"/>
      <c r="AN112" s="990"/>
      <c r="AO112" s="991"/>
      <c r="AP112" s="993" t="s">
        <v>446</v>
      </c>
      <c r="AQ112" s="994"/>
      <c r="AR112" s="994"/>
      <c r="AS112" s="994"/>
      <c r="AT112" s="995"/>
      <c r="AU112" s="939"/>
      <c r="AV112" s="940"/>
      <c r="AW112" s="940"/>
      <c r="AX112" s="940"/>
      <c r="AY112" s="940"/>
      <c r="AZ112" s="953" t="s">
        <v>460</v>
      </c>
      <c r="BA112" s="954"/>
      <c r="BB112" s="954"/>
      <c r="BC112" s="954"/>
      <c r="BD112" s="954"/>
      <c r="BE112" s="954"/>
      <c r="BF112" s="954"/>
      <c r="BG112" s="954"/>
      <c r="BH112" s="954"/>
      <c r="BI112" s="954"/>
      <c r="BJ112" s="954"/>
      <c r="BK112" s="954"/>
      <c r="BL112" s="954"/>
      <c r="BM112" s="954"/>
      <c r="BN112" s="954"/>
      <c r="BO112" s="954"/>
      <c r="BP112" s="955"/>
      <c r="BQ112" s="956">
        <v>3054299</v>
      </c>
      <c r="BR112" s="957"/>
      <c r="BS112" s="957"/>
      <c r="BT112" s="957"/>
      <c r="BU112" s="957"/>
      <c r="BV112" s="957">
        <v>2892523</v>
      </c>
      <c r="BW112" s="957"/>
      <c r="BX112" s="957"/>
      <c r="BY112" s="957"/>
      <c r="BZ112" s="957"/>
      <c r="CA112" s="957">
        <v>2919637</v>
      </c>
      <c r="CB112" s="957"/>
      <c r="CC112" s="957"/>
      <c r="CD112" s="957"/>
      <c r="CE112" s="957"/>
      <c r="CF112" s="951">
        <v>101.5</v>
      </c>
      <c r="CG112" s="952"/>
      <c r="CH112" s="952"/>
      <c r="CI112" s="952"/>
      <c r="CJ112" s="952"/>
      <c r="CK112" s="979"/>
      <c r="CL112" s="980"/>
      <c r="CM112" s="953" t="s">
        <v>461</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451</v>
      </c>
      <c r="DH112" s="957"/>
      <c r="DI112" s="957"/>
      <c r="DJ112" s="957"/>
      <c r="DK112" s="957"/>
      <c r="DL112" s="957" t="s">
        <v>447</v>
      </c>
      <c r="DM112" s="957"/>
      <c r="DN112" s="957"/>
      <c r="DO112" s="957"/>
      <c r="DP112" s="957"/>
      <c r="DQ112" s="957" t="s">
        <v>458</v>
      </c>
      <c r="DR112" s="957"/>
      <c r="DS112" s="957"/>
      <c r="DT112" s="957"/>
      <c r="DU112" s="957"/>
      <c r="DV112" s="958" t="s">
        <v>447</v>
      </c>
      <c r="DW112" s="958"/>
      <c r="DX112" s="958"/>
      <c r="DY112" s="958"/>
      <c r="DZ112" s="959"/>
    </row>
    <row r="113" spans="1:130" s="226" customFormat="1" ht="26.25" customHeight="1" x14ac:dyDescent="0.15">
      <c r="A113" s="985"/>
      <c r="B113" s="986"/>
      <c r="C113" s="954" t="s">
        <v>462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169490</v>
      </c>
      <c r="AB113" s="969"/>
      <c r="AC113" s="969"/>
      <c r="AD113" s="969"/>
      <c r="AE113" s="970"/>
      <c r="AF113" s="971">
        <v>174737</v>
      </c>
      <c r="AG113" s="969"/>
      <c r="AH113" s="969"/>
      <c r="AI113" s="969"/>
      <c r="AJ113" s="970"/>
      <c r="AK113" s="971">
        <v>169497</v>
      </c>
      <c r="AL113" s="969"/>
      <c r="AM113" s="969"/>
      <c r="AN113" s="969"/>
      <c r="AO113" s="970"/>
      <c r="AP113" s="972">
        <v>5.9</v>
      </c>
      <c r="AQ113" s="973"/>
      <c r="AR113" s="973"/>
      <c r="AS113" s="973"/>
      <c r="AT113" s="974"/>
      <c r="AU113" s="939"/>
      <c r="AV113" s="940"/>
      <c r="AW113" s="940"/>
      <c r="AX113" s="940"/>
      <c r="AY113" s="940"/>
      <c r="AZ113" s="953" t="s">
        <v>463</v>
      </c>
      <c r="BA113" s="954"/>
      <c r="BB113" s="954"/>
      <c r="BC113" s="954"/>
      <c r="BD113" s="954"/>
      <c r="BE113" s="954"/>
      <c r="BF113" s="954"/>
      <c r="BG113" s="954"/>
      <c r="BH113" s="954"/>
      <c r="BI113" s="954"/>
      <c r="BJ113" s="954"/>
      <c r="BK113" s="954"/>
      <c r="BL113" s="954"/>
      <c r="BM113" s="954"/>
      <c r="BN113" s="954"/>
      <c r="BO113" s="954"/>
      <c r="BP113" s="955"/>
      <c r="BQ113" s="956">
        <v>1130740</v>
      </c>
      <c r="BR113" s="957"/>
      <c r="BS113" s="957"/>
      <c r="BT113" s="957"/>
      <c r="BU113" s="957"/>
      <c r="BV113" s="957">
        <v>1105849</v>
      </c>
      <c r="BW113" s="957"/>
      <c r="BX113" s="957"/>
      <c r="BY113" s="957"/>
      <c r="BZ113" s="957"/>
      <c r="CA113" s="957">
        <v>1008369</v>
      </c>
      <c r="CB113" s="957"/>
      <c r="CC113" s="957"/>
      <c r="CD113" s="957"/>
      <c r="CE113" s="957"/>
      <c r="CF113" s="951">
        <v>35</v>
      </c>
      <c r="CG113" s="952"/>
      <c r="CH113" s="952"/>
      <c r="CI113" s="952"/>
      <c r="CJ113" s="952"/>
      <c r="CK113" s="979"/>
      <c r="CL113" s="980"/>
      <c r="CM113" s="953" t="s">
        <v>464</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455</v>
      </c>
      <c r="DH113" s="990"/>
      <c r="DI113" s="990"/>
      <c r="DJ113" s="990"/>
      <c r="DK113" s="991"/>
      <c r="DL113" s="992" t="s">
        <v>465</v>
      </c>
      <c r="DM113" s="990"/>
      <c r="DN113" s="990"/>
      <c r="DO113" s="990"/>
      <c r="DP113" s="991"/>
      <c r="DQ113" s="992" t="s">
        <v>447</v>
      </c>
      <c r="DR113" s="990"/>
      <c r="DS113" s="990"/>
      <c r="DT113" s="990"/>
      <c r="DU113" s="991"/>
      <c r="DV113" s="993" t="s">
        <v>447</v>
      </c>
      <c r="DW113" s="994"/>
      <c r="DX113" s="994"/>
      <c r="DY113" s="994"/>
      <c r="DZ113" s="995"/>
    </row>
    <row r="114" spans="1:130" s="226" customFormat="1" ht="26.25" customHeight="1" x14ac:dyDescent="0.15">
      <c r="A114" s="985"/>
      <c r="B114" s="986"/>
      <c r="C114" s="954" t="s">
        <v>466</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t="s">
        <v>451</v>
      </c>
      <c r="AB114" s="990"/>
      <c r="AC114" s="990"/>
      <c r="AD114" s="990"/>
      <c r="AE114" s="991"/>
      <c r="AF114" s="992" t="s">
        <v>467</v>
      </c>
      <c r="AG114" s="990"/>
      <c r="AH114" s="990"/>
      <c r="AI114" s="990"/>
      <c r="AJ114" s="991"/>
      <c r="AK114" s="992" t="s">
        <v>451</v>
      </c>
      <c r="AL114" s="990"/>
      <c r="AM114" s="990"/>
      <c r="AN114" s="990"/>
      <c r="AO114" s="991"/>
      <c r="AP114" s="993" t="s">
        <v>449</v>
      </c>
      <c r="AQ114" s="994"/>
      <c r="AR114" s="994"/>
      <c r="AS114" s="994"/>
      <c r="AT114" s="995"/>
      <c r="AU114" s="939"/>
      <c r="AV114" s="940"/>
      <c r="AW114" s="940"/>
      <c r="AX114" s="940"/>
      <c r="AY114" s="940"/>
      <c r="AZ114" s="953" t="s">
        <v>468</v>
      </c>
      <c r="BA114" s="954"/>
      <c r="BB114" s="954"/>
      <c r="BC114" s="954"/>
      <c r="BD114" s="954"/>
      <c r="BE114" s="954"/>
      <c r="BF114" s="954"/>
      <c r="BG114" s="954"/>
      <c r="BH114" s="954"/>
      <c r="BI114" s="954"/>
      <c r="BJ114" s="954"/>
      <c r="BK114" s="954"/>
      <c r="BL114" s="954"/>
      <c r="BM114" s="954"/>
      <c r="BN114" s="954"/>
      <c r="BO114" s="954"/>
      <c r="BP114" s="955"/>
      <c r="BQ114" s="956">
        <v>684580</v>
      </c>
      <c r="BR114" s="957"/>
      <c r="BS114" s="957"/>
      <c r="BT114" s="957"/>
      <c r="BU114" s="957"/>
      <c r="BV114" s="957">
        <v>636038</v>
      </c>
      <c r="BW114" s="957"/>
      <c r="BX114" s="957"/>
      <c r="BY114" s="957"/>
      <c r="BZ114" s="957"/>
      <c r="CA114" s="957">
        <v>652060</v>
      </c>
      <c r="CB114" s="957"/>
      <c r="CC114" s="957"/>
      <c r="CD114" s="957"/>
      <c r="CE114" s="957"/>
      <c r="CF114" s="951">
        <v>22.7</v>
      </c>
      <c r="CG114" s="952"/>
      <c r="CH114" s="952"/>
      <c r="CI114" s="952"/>
      <c r="CJ114" s="952"/>
      <c r="CK114" s="979"/>
      <c r="CL114" s="980"/>
      <c r="CM114" s="953" t="s">
        <v>469</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458</v>
      </c>
      <c r="DH114" s="990"/>
      <c r="DI114" s="990"/>
      <c r="DJ114" s="990"/>
      <c r="DK114" s="991"/>
      <c r="DL114" s="992" t="s">
        <v>465</v>
      </c>
      <c r="DM114" s="990"/>
      <c r="DN114" s="990"/>
      <c r="DO114" s="990"/>
      <c r="DP114" s="991"/>
      <c r="DQ114" s="992" t="s">
        <v>470</v>
      </c>
      <c r="DR114" s="990"/>
      <c r="DS114" s="990"/>
      <c r="DT114" s="990"/>
      <c r="DU114" s="991"/>
      <c r="DV114" s="993" t="s">
        <v>451</v>
      </c>
      <c r="DW114" s="994"/>
      <c r="DX114" s="994"/>
      <c r="DY114" s="994"/>
      <c r="DZ114" s="995"/>
    </row>
    <row r="115" spans="1:130" s="226" customFormat="1" ht="26.25" customHeight="1" x14ac:dyDescent="0.15">
      <c r="A115" s="985"/>
      <c r="B115" s="986"/>
      <c r="C115" s="954" t="s">
        <v>471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18</v>
      </c>
      <c r="AB115" s="969"/>
      <c r="AC115" s="969"/>
      <c r="AD115" s="969"/>
      <c r="AE115" s="970"/>
      <c r="AF115" s="971">
        <v>12</v>
      </c>
      <c r="AG115" s="969"/>
      <c r="AH115" s="969"/>
      <c r="AI115" s="969"/>
      <c r="AJ115" s="970"/>
      <c r="AK115" s="971">
        <v>6</v>
      </c>
      <c r="AL115" s="969"/>
      <c r="AM115" s="969"/>
      <c r="AN115" s="969"/>
      <c r="AO115" s="970"/>
      <c r="AP115" s="972">
        <v>0</v>
      </c>
      <c r="AQ115" s="973"/>
      <c r="AR115" s="973"/>
      <c r="AS115" s="973"/>
      <c r="AT115" s="974"/>
      <c r="AU115" s="939"/>
      <c r="AV115" s="940"/>
      <c r="AW115" s="940"/>
      <c r="AX115" s="940"/>
      <c r="AY115" s="940"/>
      <c r="AZ115" s="953" t="s">
        <v>472</v>
      </c>
      <c r="BA115" s="954"/>
      <c r="BB115" s="954"/>
      <c r="BC115" s="954"/>
      <c r="BD115" s="954"/>
      <c r="BE115" s="954"/>
      <c r="BF115" s="954"/>
      <c r="BG115" s="954"/>
      <c r="BH115" s="954"/>
      <c r="BI115" s="954"/>
      <c r="BJ115" s="954"/>
      <c r="BK115" s="954"/>
      <c r="BL115" s="954"/>
      <c r="BM115" s="954"/>
      <c r="BN115" s="954"/>
      <c r="BO115" s="954"/>
      <c r="BP115" s="955"/>
      <c r="BQ115" s="956">
        <v>1868</v>
      </c>
      <c r="BR115" s="957"/>
      <c r="BS115" s="957"/>
      <c r="BT115" s="957"/>
      <c r="BU115" s="957"/>
      <c r="BV115" s="957">
        <v>12254</v>
      </c>
      <c r="BW115" s="957"/>
      <c r="BX115" s="957"/>
      <c r="BY115" s="957"/>
      <c r="BZ115" s="957"/>
      <c r="CA115" s="957">
        <v>1645</v>
      </c>
      <c r="CB115" s="957"/>
      <c r="CC115" s="957"/>
      <c r="CD115" s="957"/>
      <c r="CE115" s="957"/>
      <c r="CF115" s="951">
        <v>0.1</v>
      </c>
      <c r="CG115" s="952"/>
      <c r="CH115" s="952"/>
      <c r="CI115" s="952"/>
      <c r="CJ115" s="952"/>
      <c r="CK115" s="979"/>
      <c r="CL115" s="980"/>
      <c r="CM115" s="953" t="s">
        <v>473</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447</v>
      </c>
      <c r="DH115" s="990"/>
      <c r="DI115" s="990"/>
      <c r="DJ115" s="990"/>
      <c r="DK115" s="991"/>
      <c r="DL115" s="992" t="s">
        <v>459</v>
      </c>
      <c r="DM115" s="990"/>
      <c r="DN115" s="990"/>
      <c r="DO115" s="990"/>
      <c r="DP115" s="991"/>
      <c r="DQ115" s="992" t="s">
        <v>459</v>
      </c>
      <c r="DR115" s="990"/>
      <c r="DS115" s="990"/>
      <c r="DT115" s="990"/>
      <c r="DU115" s="991"/>
      <c r="DV115" s="993" t="s">
        <v>451</v>
      </c>
      <c r="DW115" s="994"/>
      <c r="DX115" s="994"/>
      <c r="DY115" s="994"/>
      <c r="DZ115" s="995"/>
    </row>
    <row r="116" spans="1:130" s="226" customFormat="1" ht="26.25" customHeight="1" x14ac:dyDescent="0.15">
      <c r="A116" s="987"/>
      <c r="B116" s="988"/>
      <c r="C116" s="996" t="s">
        <v>474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6</v>
      </c>
      <c r="AB116" s="990"/>
      <c r="AC116" s="990"/>
      <c r="AD116" s="990"/>
      <c r="AE116" s="991"/>
      <c r="AF116" s="992" t="s">
        <v>470</v>
      </c>
      <c r="AG116" s="990"/>
      <c r="AH116" s="990"/>
      <c r="AI116" s="990"/>
      <c r="AJ116" s="991"/>
      <c r="AK116" s="992">
        <v>1</v>
      </c>
      <c r="AL116" s="990"/>
      <c r="AM116" s="990"/>
      <c r="AN116" s="990"/>
      <c r="AO116" s="991"/>
      <c r="AP116" s="993">
        <v>0</v>
      </c>
      <c r="AQ116" s="994"/>
      <c r="AR116" s="994"/>
      <c r="AS116" s="994"/>
      <c r="AT116" s="995"/>
      <c r="AU116" s="939"/>
      <c r="AV116" s="940"/>
      <c r="AW116" s="940"/>
      <c r="AX116" s="940"/>
      <c r="AY116" s="940"/>
      <c r="AZ116" s="998" t="s">
        <v>475</v>
      </c>
      <c r="BA116" s="999"/>
      <c r="BB116" s="999"/>
      <c r="BC116" s="999"/>
      <c r="BD116" s="999"/>
      <c r="BE116" s="999"/>
      <c r="BF116" s="999"/>
      <c r="BG116" s="999"/>
      <c r="BH116" s="999"/>
      <c r="BI116" s="999"/>
      <c r="BJ116" s="999"/>
      <c r="BK116" s="999"/>
      <c r="BL116" s="999"/>
      <c r="BM116" s="999"/>
      <c r="BN116" s="999"/>
      <c r="BO116" s="999"/>
      <c r="BP116" s="1000"/>
      <c r="BQ116" s="956" t="s">
        <v>447</v>
      </c>
      <c r="BR116" s="957"/>
      <c r="BS116" s="957"/>
      <c r="BT116" s="957"/>
      <c r="BU116" s="957"/>
      <c r="BV116" s="957" t="s">
        <v>467</v>
      </c>
      <c r="BW116" s="957"/>
      <c r="BX116" s="957"/>
      <c r="BY116" s="957"/>
      <c r="BZ116" s="957"/>
      <c r="CA116" s="957" t="s">
        <v>458</v>
      </c>
      <c r="CB116" s="957"/>
      <c r="CC116" s="957"/>
      <c r="CD116" s="957"/>
      <c r="CE116" s="957"/>
      <c r="CF116" s="951" t="s">
        <v>470</v>
      </c>
      <c r="CG116" s="952"/>
      <c r="CH116" s="952"/>
      <c r="CI116" s="952"/>
      <c r="CJ116" s="952"/>
      <c r="CK116" s="979"/>
      <c r="CL116" s="980"/>
      <c r="CM116" s="953" t="s">
        <v>476</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452</v>
      </c>
      <c r="DH116" s="990"/>
      <c r="DI116" s="990"/>
      <c r="DJ116" s="990"/>
      <c r="DK116" s="991"/>
      <c r="DL116" s="992" t="s">
        <v>459</v>
      </c>
      <c r="DM116" s="990"/>
      <c r="DN116" s="990"/>
      <c r="DO116" s="990"/>
      <c r="DP116" s="991"/>
      <c r="DQ116" s="992" t="s">
        <v>447</v>
      </c>
      <c r="DR116" s="990"/>
      <c r="DS116" s="990"/>
      <c r="DT116" s="990"/>
      <c r="DU116" s="991"/>
      <c r="DV116" s="993" t="s">
        <v>452</v>
      </c>
      <c r="DW116" s="994"/>
      <c r="DX116" s="994"/>
      <c r="DY116" s="994"/>
      <c r="DZ116" s="995"/>
    </row>
    <row r="117" spans="1:130" s="226" customFormat="1" ht="26.25" customHeight="1" x14ac:dyDescent="0.15">
      <c r="A117" s="94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477</v>
      </c>
      <c r="Z117" s="925"/>
      <c r="AA117" s="1009">
        <v>734364</v>
      </c>
      <c r="AB117" s="1010"/>
      <c r="AC117" s="1010"/>
      <c r="AD117" s="1010"/>
      <c r="AE117" s="1011"/>
      <c r="AF117" s="1012">
        <v>700678</v>
      </c>
      <c r="AG117" s="1010"/>
      <c r="AH117" s="1010"/>
      <c r="AI117" s="1010"/>
      <c r="AJ117" s="1011"/>
      <c r="AK117" s="1012">
        <v>682475</v>
      </c>
      <c r="AL117" s="1010"/>
      <c r="AM117" s="1010"/>
      <c r="AN117" s="1010"/>
      <c r="AO117" s="1011"/>
      <c r="AP117" s="1013"/>
      <c r="AQ117" s="1014"/>
      <c r="AR117" s="1014"/>
      <c r="AS117" s="1014"/>
      <c r="AT117" s="1015"/>
      <c r="AU117" s="939"/>
      <c r="AV117" s="940"/>
      <c r="AW117" s="940"/>
      <c r="AX117" s="940"/>
      <c r="AY117" s="940"/>
      <c r="AZ117" s="1005" t="s">
        <v>478</v>
      </c>
      <c r="BA117" s="1006"/>
      <c r="BB117" s="1006"/>
      <c r="BC117" s="1006"/>
      <c r="BD117" s="1006"/>
      <c r="BE117" s="1006"/>
      <c r="BF117" s="1006"/>
      <c r="BG117" s="1006"/>
      <c r="BH117" s="1006"/>
      <c r="BI117" s="1006"/>
      <c r="BJ117" s="1006"/>
      <c r="BK117" s="1006"/>
      <c r="BL117" s="1006"/>
      <c r="BM117" s="1006"/>
      <c r="BN117" s="1006"/>
      <c r="BO117" s="1006"/>
      <c r="BP117" s="1007"/>
      <c r="BQ117" s="956" t="s">
        <v>459</v>
      </c>
      <c r="BR117" s="957"/>
      <c r="BS117" s="957"/>
      <c r="BT117" s="957"/>
      <c r="BU117" s="957"/>
      <c r="BV117" s="957" t="s">
        <v>459</v>
      </c>
      <c r="BW117" s="957"/>
      <c r="BX117" s="957"/>
      <c r="BY117" s="957"/>
      <c r="BZ117" s="957"/>
      <c r="CA117" s="957" t="s">
        <v>459</v>
      </c>
      <c r="CB117" s="957"/>
      <c r="CC117" s="957"/>
      <c r="CD117" s="957"/>
      <c r="CE117" s="957"/>
      <c r="CF117" s="951" t="s">
        <v>449</v>
      </c>
      <c r="CG117" s="952"/>
      <c r="CH117" s="952"/>
      <c r="CI117" s="952"/>
      <c r="CJ117" s="952"/>
      <c r="CK117" s="979"/>
      <c r="CL117" s="980"/>
      <c r="CM117" s="953" t="s">
        <v>479</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470</v>
      </c>
      <c r="DH117" s="990"/>
      <c r="DI117" s="990"/>
      <c r="DJ117" s="990"/>
      <c r="DK117" s="991"/>
      <c r="DL117" s="992" t="s">
        <v>470</v>
      </c>
      <c r="DM117" s="990"/>
      <c r="DN117" s="990"/>
      <c r="DO117" s="990"/>
      <c r="DP117" s="991"/>
      <c r="DQ117" s="992" t="s">
        <v>458</v>
      </c>
      <c r="DR117" s="990"/>
      <c r="DS117" s="990"/>
      <c r="DT117" s="990"/>
      <c r="DU117" s="991"/>
      <c r="DV117" s="993" t="s">
        <v>455</v>
      </c>
      <c r="DW117" s="994"/>
      <c r="DX117" s="994"/>
      <c r="DY117" s="994"/>
      <c r="DZ117" s="995"/>
    </row>
    <row r="118" spans="1:130" s="226" customFormat="1" ht="26.25" customHeight="1" x14ac:dyDescent="0.15">
      <c r="A118" s="943" t="s">
        <v>441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438</v>
      </c>
      <c r="AB118" s="924"/>
      <c r="AC118" s="924"/>
      <c r="AD118" s="924"/>
      <c r="AE118" s="925"/>
      <c r="AF118" s="923" t="s">
        <v>439</v>
      </c>
      <c r="AG118" s="924"/>
      <c r="AH118" s="924"/>
      <c r="AI118" s="924"/>
      <c r="AJ118" s="925"/>
      <c r="AK118" s="923" t="s">
        <v>307</v>
      </c>
      <c r="AL118" s="924"/>
      <c r="AM118" s="924"/>
      <c r="AN118" s="924"/>
      <c r="AO118" s="925"/>
      <c r="AP118" s="1001" t="s">
        <v>440</v>
      </c>
      <c r="AQ118" s="1002"/>
      <c r="AR118" s="1002"/>
      <c r="AS118" s="1002"/>
      <c r="AT118" s="1003"/>
      <c r="AU118" s="939"/>
      <c r="AV118" s="940"/>
      <c r="AW118" s="940"/>
      <c r="AX118" s="940"/>
      <c r="AY118" s="940"/>
      <c r="AZ118" s="1004" t="s">
        <v>480</v>
      </c>
      <c r="BA118" s="996"/>
      <c r="BB118" s="996"/>
      <c r="BC118" s="996"/>
      <c r="BD118" s="996"/>
      <c r="BE118" s="996"/>
      <c r="BF118" s="996"/>
      <c r="BG118" s="996"/>
      <c r="BH118" s="996"/>
      <c r="BI118" s="996"/>
      <c r="BJ118" s="996"/>
      <c r="BK118" s="996"/>
      <c r="BL118" s="996"/>
      <c r="BM118" s="996"/>
      <c r="BN118" s="996"/>
      <c r="BO118" s="996"/>
      <c r="BP118" s="997"/>
      <c r="BQ118" s="1030" t="s">
        <v>459</v>
      </c>
      <c r="BR118" s="1031"/>
      <c r="BS118" s="1031"/>
      <c r="BT118" s="1031"/>
      <c r="BU118" s="1031"/>
      <c r="BV118" s="1031" t="s">
        <v>459</v>
      </c>
      <c r="BW118" s="1031"/>
      <c r="BX118" s="1031"/>
      <c r="BY118" s="1031"/>
      <c r="BZ118" s="1031"/>
      <c r="CA118" s="1031" t="s">
        <v>470</v>
      </c>
      <c r="CB118" s="1031"/>
      <c r="CC118" s="1031"/>
      <c r="CD118" s="1031"/>
      <c r="CE118" s="1031"/>
      <c r="CF118" s="951" t="s">
        <v>451</v>
      </c>
      <c r="CG118" s="952"/>
      <c r="CH118" s="952"/>
      <c r="CI118" s="952"/>
      <c r="CJ118" s="952"/>
      <c r="CK118" s="979"/>
      <c r="CL118" s="980"/>
      <c r="CM118" s="953" t="s">
        <v>481</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451</v>
      </c>
      <c r="DH118" s="990"/>
      <c r="DI118" s="990"/>
      <c r="DJ118" s="990"/>
      <c r="DK118" s="991"/>
      <c r="DL118" s="992" t="s">
        <v>451</v>
      </c>
      <c r="DM118" s="990"/>
      <c r="DN118" s="990"/>
      <c r="DO118" s="990"/>
      <c r="DP118" s="991"/>
      <c r="DQ118" s="992" t="s">
        <v>451</v>
      </c>
      <c r="DR118" s="990"/>
      <c r="DS118" s="990"/>
      <c r="DT118" s="990"/>
      <c r="DU118" s="991"/>
      <c r="DV118" s="993" t="s">
        <v>449</v>
      </c>
      <c r="DW118" s="994"/>
      <c r="DX118" s="994"/>
      <c r="DY118" s="994"/>
      <c r="DZ118" s="995"/>
    </row>
    <row r="119" spans="1:130" s="226" customFormat="1" ht="26.25" customHeight="1" x14ac:dyDescent="0.15">
      <c r="A119" s="1087" t="s">
        <v>444</v>
      </c>
      <c r="B119" s="978"/>
      <c r="C119" s="960" t="s">
        <v>445</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470</v>
      </c>
      <c r="AB119" s="931"/>
      <c r="AC119" s="931"/>
      <c r="AD119" s="931"/>
      <c r="AE119" s="932"/>
      <c r="AF119" s="933" t="s">
        <v>451</v>
      </c>
      <c r="AG119" s="931"/>
      <c r="AH119" s="931"/>
      <c r="AI119" s="931"/>
      <c r="AJ119" s="932"/>
      <c r="AK119" s="933" t="s">
        <v>470</v>
      </c>
      <c r="AL119" s="931"/>
      <c r="AM119" s="931"/>
      <c r="AN119" s="931"/>
      <c r="AO119" s="932"/>
      <c r="AP119" s="934" t="s">
        <v>459</v>
      </c>
      <c r="AQ119" s="935"/>
      <c r="AR119" s="935"/>
      <c r="AS119" s="935"/>
      <c r="AT119" s="936"/>
      <c r="AU119" s="941"/>
      <c r="AV119" s="942"/>
      <c r="AW119" s="942"/>
      <c r="AX119" s="942"/>
      <c r="AY119" s="942"/>
      <c r="AZ119" s="247" t="s">
        <v>189</v>
      </c>
      <c r="BA119" s="247"/>
      <c r="BB119" s="247"/>
      <c r="BC119" s="247"/>
      <c r="BD119" s="247"/>
      <c r="BE119" s="247"/>
      <c r="BF119" s="247"/>
      <c r="BG119" s="247"/>
      <c r="BH119" s="247"/>
      <c r="BI119" s="247"/>
      <c r="BJ119" s="247"/>
      <c r="BK119" s="247"/>
      <c r="BL119" s="247"/>
      <c r="BM119" s="247"/>
      <c r="BN119" s="247"/>
      <c r="BO119" s="1008" t="s">
        <v>482</v>
      </c>
      <c r="BP119" s="1036"/>
      <c r="BQ119" s="1030">
        <v>9146639</v>
      </c>
      <c r="BR119" s="1031"/>
      <c r="BS119" s="1031"/>
      <c r="BT119" s="1031"/>
      <c r="BU119" s="1031"/>
      <c r="BV119" s="1031">
        <v>8620521</v>
      </c>
      <c r="BW119" s="1031"/>
      <c r="BX119" s="1031"/>
      <c r="BY119" s="1031"/>
      <c r="BZ119" s="1031"/>
      <c r="CA119" s="1031">
        <v>8400288</v>
      </c>
      <c r="CB119" s="1031"/>
      <c r="CC119" s="1031"/>
      <c r="CD119" s="1031"/>
      <c r="CE119" s="1031"/>
      <c r="CF119" s="1032"/>
      <c r="CG119" s="1033"/>
      <c r="CH119" s="1033"/>
      <c r="CI119" s="1033"/>
      <c r="CJ119" s="1034"/>
      <c r="CK119" s="981"/>
      <c r="CL119" s="982"/>
      <c r="CM119" s="1004" t="s">
        <v>483</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484</v>
      </c>
      <c r="DH119" s="1017"/>
      <c r="DI119" s="1017"/>
      <c r="DJ119" s="1017"/>
      <c r="DK119" s="1018"/>
      <c r="DL119" s="1016" t="s">
        <v>449</v>
      </c>
      <c r="DM119" s="1017"/>
      <c r="DN119" s="1017"/>
      <c r="DO119" s="1017"/>
      <c r="DP119" s="1018"/>
      <c r="DQ119" s="1016" t="s">
        <v>455</v>
      </c>
      <c r="DR119" s="1017"/>
      <c r="DS119" s="1017"/>
      <c r="DT119" s="1017"/>
      <c r="DU119" s="1018"/>
      <c r="DV119" s="1019" t="s">
        <v>449</v>
      </c>
      <c r="DW119" s="1020"/>
      <c r="DX119" s="1020"/>
      <c r="DY119" s="1020"/>
      <c r="DZ119" s="1021"/>
    </row>
    <row r="120" spans="1:130" s="226" customFormat="1" ht="26.25" customHeight="1" x14ac:dyDescent="0.15">
      <c r="A120" s="1088"/>
      <c r="B120" s="980"/>
      <c r="C120" s="953" t="s">
        <v>453</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451</v>
      </c>
      <c r="AB120" s="990"/>
      <c r="AC120" s="990"/>
      <c r="AD120" s="990"/>
      <c r="AE120" s="991"/>
      <c r="AF120" s="992" t="s">
        <v>449</v>
      </c>
      <c r="AG120" s="990"/>
      <c r="AH120" s="990"/>
      <c r="AI120" s="990"/>
      <c r="AJ120" s="991"/>
      <c r="AK120" s="992" t="s">
        <v>451</v>
      </c>
      <c r="AL120" s="990"/>
      <c r="AM120" s="990"/>
      <c r="AN120" s="990"/>
      <c r="AO120" s="991"/>
      <c r="AP120" s="993" t="s">
        <v>449</v>
      </c>
      <c r="AQ120" s="994"/>
      <c r="AR120" s="994"/>
      <c r="AS120" s="994"/>
      <c r="AT120" s="995"/>
      <c r="AU120" s="1022" t="s">
        <v>485</v>
      </c>
      <c r="AV120" s="1023"/>
      <c r="AW120" s="1023"/>
      <c r="AX120" s="1023"/>
      <c r="AY120" s="1024"/>
      <c r="AZ120" s="960" t="s">
        <v>486</v>
      </c>
      <c r="BA120" s="928"/>
      <c r="BB120" s="928"/>
      <c r="BC120" s="928"/>
      <c r="BD120" s="928"/>
      <c r="BE120" s="928"/>
      <c r="BF120" s="928"/>
      <c r="BG120" s="928"/>
      <c r="BH120" s="928"/>
      <c r="BI120" s="928"/>
      <c r="BJ120" s="928"/>
      <c r="BK120" s="928"/>
      <c r="BL120" s="928"/>
      <c r="BM120" s="928"/>
      <c r="BN120" s="928"/>
      <c r="BO120" s="928"/>
      <c r="BP120" s="929"/>
      <c r="BQ120" s="961">
        <v>2427517</v>
      </c>
      <c r="BR120" s="962"/>
      <c r="BS120" s="962"/>
      <c r="BT120" s="962"/>
      <c r="BU120" s="962"/>
      <c r="BV120" s="962">
        <v>2397407</v>
      </c>
      <c r="BW120" s="962"/>
      <c r="BX120" s="962"/>
      <c r="BY120" s="962"/>
      <c r="BZ120" s="962"/>
      <c r="CA120" s="962">
        <v>2601864</v>
      </c>
      <c r="CB120" s="962"/>
      <c r="CC120" s="962"/>
      <c r="CD120" s="962"/>
      <c r="CE120" s="962"/>
      <c r="CF120" s="975">
        <v>90.4</v>
      </c>
      <c r="CG120" s="976"/>
      <c r="CH120" s="976"/>
      <c r="CI120" s="976"/>
      <c r="CJ120" s="976"/>
      <c r="CK120" s="1037" t="s">
        <v>487</v>
      </c>
      <c r="CL120" s="1038"/>
      <c r="CM120" s="1038"/>
      <c r="CN120" s="1038"/>
      <c r="CO120" s="1039"/>
      <c r="CP120" s="1045" t="s">
        <v>488</v>
      </c>
      <c r="CQ120" s="1046"/>
      <c r="CR120" s="1046"/>
      <c r="CS120" s="1046"/>
      <c r="CT120" s="1046"/>
      <c r="CU120" s="1046"/>
      <c r="CV120" s="1046"/>
      <c r="CW120" s="1046"/>
      <c r="CX120" s="1046"/>
      <c r="CY120" s="1046"/>
      <c r="CZ120" s="1046"/>
      <c r="DA120" s="1046"/>
      <c r="DB120" s="1046"/>
      <c r="DC120" s="1046"/>
      <c r="DD120" s="1046"/>
      <c r="DE120" s="1046"/>
      <c r="DF120" s="1047"/>
      <c r="DG120" s="961" t="s">
        <v>451</v>
      </c>
      <c r="DH120" s="962"/>
      <c r="DI120" s="962"/>
      <c r="DJ120" s="962"/>
      <c r="DK120" s="962"/>
      <c r="DL120" s="962">
        <v>1818804</v>
      </c>
      <c r="DM120" s="962"/>
      <c r="DN120" s="962"/>
      <c r="DO120" s="962"/>
      <c r="DP120" s="962"/>
      <c r="DQ120" s="962">
        <v>2044210</v>
      </c>
      <c r="DR120" s="962"/>
      <c r="DS120" s="962"/>
      <c r="DT120" s="962"/>
      <c r="DU120" s="962"/>
      <c r="DV120" s="963">
        <v>71.099999999999994</v>
      </c>
      <c r="DW120" s="963"/>
      <c r="DX120" s="963"/>
      <c r="DY120" s="963"/>
      <c r="DZ120" s="964"/>
    </row>
    <row r="121" spans="1:130" s="226" customFormat="1" ht="26.25" customHeight="1" x14ac:dyDescent="0.15">
      <c r="A121" s="1088"/>
      <c r="B121" s="980"/>
      <c r="C121" s="1005" t="s">
        <v>489</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451</v>
      </c>
      <c r="AB121" s="990"/>
      <c r="AC121" s="990"/>
      <c r="AD121" s="990"/>
      <c r="AE121" s="991"/>
      <c r="AF121" s="992" t="s">
        <v>446</v>
      </c>
      <c r="AG121" s="990"/>
      <c r="AH121" s="990"/>
      <c r="AI121" s="990"/>
      <c r="AJ121" s="991"/>
      <c r="AK121" s="992" t="s">
        <v>451</v>
      </c>
      <c r="AL121" s="990"/>
      <c r="AM121" s="990"/>
      <c r="AN121" s="990"/>
      <c r="AO121" s="991"/>
      <c r="AP121" s="993" t="s">
        <v>455</v>
      </c>
      <c r="AQ121" s="994"/>
      <c r="AR121" s="994"/>
      <c r="AS121" s="994"/>
      <c r="AT121" s="995"/>
      <c r="AU121" s="1025"/>
      <c r="AV121" s="1026"/>
      <c r="AW121" s="1026"/>
      <c r="AX121" s="1026"/>
      <c r="AY121" s="1027"/>
      <c r="AZ121" s="953" t="s">
        <v>490</v>
      </c>
      <c r="BA121" s="954"/>
      <c r="BB121" s="954"/>
      <c r="BC121" s="954"/>
      <c r="BD121" s="954"/>
      <c r="BE121" s="954"/>
      <c r="BF121" s="954"/>
      <c r="BG121" s="954"/>
      <c r="BH121" s="954"/>
      <c r="BI121" s="954"/>
      <c r="BJ121" s="954"/>
      <c r="BK121" s="954"/>
      <c r="BL121" s="954"/>
      <c r="BM121" s="954"/>
      <c r="BN121" s="954"/>
      <c r="BO121" s="954"/>
      <c r="BP121" s="955"/>
      <c r="BQ121" s="956">
        <v>65237</v>
      </c>
      <c r="BR121" s="957"/>
      <c r="BS121" s="957"/>
      <c r="BT121" s="957"/>
      <c r="BU121" s="957"/>
      <c r="BV121" s="957">
        <v>47634</v>
      </c>
      <c r="BW121" s="957"/>
      <c r="BX121" s="957"/>
      <c r="BY121" s="957"/>
      <c r="BZ121" s="957"/>
      <c r="CA121" s="957">
        <v>35674</v>
      </c>
      <c r="CB121" s="957"/>
      <c r="CC121" s="957"/>
      <c r="CD121" s="957"/>
      <c r="CE121" s="957"/>
      <c r="CF121" s="951">
        <v>1.2</v>
      </c>
      <c r="CG121" s="952"/>
      <c r="CH121" s="952"/>
      <c r="CI121" s="952"/>
      <c r="CJ121" s="952"/>
      <c r="CK121" s="1040"/>
      <c r="CL121" s="1041"/>
      <c r="CM121" s="1041"/>
      <c r="CN121" s="1041"/>
      <c r="CO121" s="1042"/>
      <c r="CP121" s="1050" t="s">
        <v>491</v>
      </c>
      <c r="CQ121" s="1051"/>
      <c r="CR121" s="1051"/>
      <c r="CS121" s="1051"/>
      <c r="CT121" s="1051"/>
      <c r="CU121" s="1051"/>
      <c r="CV121" s="1051"/>
      <c r="CW121" s="1051"/>
      <c r="CX121" s="1051"/>
      <c r="CY121" s="1051"/>
      <c r="CZ121" s="1051"/>
      <c r="DA121" s="1051"/>
      <c r="DB121" s="1051"/>
      <c r="DC121" s="1051"/>
      <c r="DD121" s="1051"/>
      <c r="DE121" s="1051"/>
      <c r="DF121" s="1052"/>
      <c r="DG121" s="956">
        <v>764319</v>
      </c>
      <c r="DH121" s="957"/>
      <c r="DI121" s="957"/>
      <c r="DJ121" s="957"/>
      <c r="DK121" s="957"/>
      <c r="DL121" s="957">
        <v>819393</v>
      </c>
      <c r="DM121" s="957"/>
      <c r="DN121" s="957"/>
      <c r="DO121" s="957"/>
      <c r="DP121" s="957"/>
      <c r="DQ121" s="957">
        <v>640480</v>
      </c>
      <c r="DR121" s="957"/>
      <c r="DS121" s="957"/>
      <c r="DT121" s="957"/>
      <c r="DU121" s="957"/>
      <c r="DV121" s="958">
        <v>22.3</v>
      </c>
      <c r="DW121" s="958"/>
      <c r="DX121" s="958"/>
      <c r="DY121" s="958"/>
      <c r="DZ121" s="959"/>
    </row>
    <row r="122" spans="1:130" s="226" customFormat="1" ht="26.25" customHeight="1" x14ac:dyDescent="0.15">
      <c r="A122" s="1088"/>
      <c r="B122" s="980"/>
      <c r="C122" s="953" t="s">
        <v>469</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446</v>
      </c>
      <c r="AB122" s="990"/>
      <c r="AC122" s="990"/>
      <c r="AD122" s="990"/>
      <c r="AE122" s="991"/>
      <c r="AF122" s="992" t="s">
        <v>451</v>
      </c>
      <c r="AG122" s="990"/>
      <c r="AH122" s="990"/>
      <c r="AI122" s="990"/>
      <c r="AJ122" s="991"/>
      <c r="AK122" s="992" t="s">
        <v>446</v>
      </c>
      <c r="AL122" s="990"/>
      <c r="AM122" s="990"/>
      <c r="AN122" s="990"/>
      <c r="AO122" s="991"/>
      <c r="AP122" s="993" t="s">
        <v>446</v>
      </c>
      <c r="AQ122" s="994"/>
      <c r="AR122" s="994"/>
      <c r="AS122" s="994"/>
      <c r="AT122" s="995"/>
      <c r="AU122" s="1025"/>
      <c r="AV122" s="1026"/>
      <c r="AW122" s="1026"/>
      <c r="AX122" s="1026"/>
      <c r="AY122" s="1027"/>
      <c r="AZ122" s="1004" t="s">
        <v>492</v>
      </c>
      <c r="BA122" s="996"/>
      <c r="BB122" s="996"/>
      <c r="BC122" s="996"/>
      <c r="BD122" s="996"/>
      <c r="BE122" s="996"/>
      <c r="BF122" s="996"/>
      <c r="BG122" s="996"/>
      <c r="BH122" s="996"/>
      <c r="BI122" s="996"/>
      <c r="BJ122" s="996"/>
      <c r="BK122" s="996"/>
      <c r="BL122" s="996"/>
      <c r="BM122" s="996"/>
      <c r="BN122" s="996"/>
      <c r="BO122" s="996"/>
      <c r="BP122" s="997"/>
      <c r="BQ122" s="1030">
        <v>4704728</v>
      </c>
      <c r="BR122" s="1031"/>
      <c r="BS122" s="1031"/>
      <c r="BT122" s="1031"/>
      <c r="BU122" s="1031"/>
      <c r="BV122" s="1031">
        <v>4511550</v>
      </c>
      <c r="BW122" s="1031"/>
      <c r="BX122" s="1031"/>
      <c r="BY122" s="1031"/>
      <c r="BZ122" s="1031"/>
      <c r="CA122" s="1031">
        <v>4338804</v>
      </c>
      <c r="CB122" s="1031"/>
      <c r="CC122" s="1031"/>
      <c r="CD122" s="1031"/>
      <c r="CE122" s="1031"/>
      <c r="CF122" s="1048">
        <v>150.80000000000001</v>
      </c>
      <c r="CG122" s="1049"/>
      <c r="CH122" s="1049"/>
      <c r="CI122" s="1049"/>
      <c r="CJ122" s="1049"/>
      <c r="CK122" s="1040"/>
      <c r="CL122" s="1041"/>
      <c r="CM122" s="1041"/>
      <c r="CN122" s="1041"/>
      <c r="CO122" s="1042"/>
      <c r="CP122" s="1050" t="s">
        <v>493</v>
      </c>
      <c r="CQ122" s="1051"/>
      <c r="CR122" s="1051"/>
      <c r="CS122" s="1051"/>
      <c r="CT122" s="1051"/>
      <c r="CU122" s="1051"/>
      <c r="CV122" s="1051"/>
      <c r="CW122" s="1051"/>
      <c r="CX122" s="1051"/>
      <c r="CY122" s="1051"/>
      <c r="CZ122" s="1051"/>
      <c r="DA122" s="1051"/>
      <c r="DB122" s="1051"/>
      <c r="DC122" s="1051"/>
      <c r="DD122" s="1051"/>
      <c r="DE122" s="1051"/>
      <c r="DF122" s="1052"/>
      <c r="DG122" s="956">
        <v>235590</v>
      </c>
      <c r="DH122" s="957"/>
      <c r="DI122" s="957"/>
      <c r="DJ122" s="957"/>
      <c r="DK122" s="957"/>
      <c r="DL122" s="957">
        <v>221725</v>
      </c>
      <c r="DM122" s="957"/>
      <c r="DN122" s="957"/>
      <c r="DO122" s="957"/>
      <c r="DP122" s="957"/>
      <c r="DQ122" s="957">
        <v>203655</v>
      </c>
      <c r="DR122" s="957"/>
      <c r="DS122" s="957"/>
      <c r="DT122" s="957"/>
      <c r="DU122" s="957"/>
      <c r="DV122" s="958">
        <v>7.1</v>
      </c>
      <c r="DW122" s="958"/>
      <c r="DX122" s="958"/>
      <c r="DY122" s="958"/>
      <c r="DZ122" s="959"/>
    </row>
    <row r="123" spans="1:130" s="226" customFormat="1" ht="26.25" customHeight="1" x14ac:dyDescent="0.15">
      <c r="A123" s="1088"/>
      <c r="B123" s="980"/>
      <c r="C123" s="953" t="s">
        <v>476</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451</v>
      </c>
      <c r="AB123" s="990"/>
      <c r="AC123" s="990"/>
      <c r="AD123" s="990"/>
      <c r="AE123" s="991"/>
      <c r="AF123" s="992" t="s">
        <v>446</v>
      </c>
      <c r="AG123" s="990"/>
      <c r="AH123" s="990"/>
      <c r="AI123" s="990"/>
      <c r="AJ123" s="991"/>
      <c r="AK123" s="992" t="s">
        <v>494</v>
      </c>
      <c r="AL123" s="990"/>
      <c r="AM123" s="990"/>
      <c r="AN123" s="990"/>
      <c r="AO123" s="991"/>
      <c r="AP123" s="993" t="s">
        <v>451</v>
      </c>
      <c r="AQ123" s="994"/>
      <c r="AR123" s="994"/>
      <c r="AS123" s="994"/>
      <c r="AT123" s="995"/>
      <c r="AU123" s="1028"/>
      <c r="AV123" s="1029"/>
      <c r="AW123" s="1029"/>
      <c r="AX123" s="1029"/>
      <c r="AY123" s="1029"/>
      <c r="AZ123" s="247" t="s">
        <v>189</v>
      </c>
      <c r="BA123" s="247"/>
      <c r="BB123" s="247"/>
      <c r="BC123" s="247"/>
      <c r="BD123" s="247"/>
      <c r="BE123" s="247"/>
      <c r="BF123" s="247"/>
      <c r="BG123" s="247"/>
      <c r="BH123" s="247"/>
      <c r="BI123" s="247"/>
      <c r="BJ123" s="247"/>
      <c r="BK123" s="247"/>
      <c r="BL123" s="247"/>
      <c r="BM123" s="247"/>
      <c r="BN123" s="247"/>
      <c r="BO123" s="1008" t="s">
        <v>495</v>
      </c>
      <c r="BP123" s="1036"/>
      <c r="BQ123" s="1094">
        <v>7197482</v>
      </c>
      <c r="BR123" s="1095"/>
      <c r="BS123" s="1095"/>
      <c r="BT123" s="1095"/>
      <c r="BU123" s="1095"/>
      <c r="BV123" s="1095">
        <v>6956591</v>
      </c>
      <c r="BW123" s="1095"/>
      <c r="BX123" s="1095"/>
      <c r="BY123" s="1095"/>
      <c r="BZ123" s="1095"/>
      <c r="CA123" s="1095">
        <v>6976342</v>
      </c>
      <c r="CB123" s="1095"/>
      <c r="CC123" s="1095"/>
      <c r="CD123" s="1095"/>
      <c r="CE123" s="1095"/>
      <c r="CF123" s="1032"/>
      <c r="CG123" s="1033"/>
      <c r="CH123" s="1033"/>
      <c r="CI123" s="1033"/>
      <c r="CJ123" s="1034"/>
      <c r="CK123" s="1040"/>
      <c r="CL123" s="1041"/>
      <c r="CM123" s="1041"/>
      <c r="CN123" s="1041"/>
      <c r="CO123" s="1042"/>
      <c r="CP123" s="1050" t="s">
        <v>496</v>
      </c>
      <c r="CQ123" s="1051"/>
      <c r="CR123" s="1051"/>
      <c r="CS123" s="1051"/>
      <c r="CT123" s="1051"/>
      <c r="CU123" s="1051"/>
      <c r="CV123" s="1051"/>
      <c r="CW123" s="1051"/>
      <c r="CX123" s="1051"/>
      <c r="CY123" s="1051"/>
      <c r="CZ123" s="1051"/>
      <c r="DA123" s="1051"/>
      <c r="DB123" s="1051"/>
      <c r="DC123" s="1051"/>
      <c r="DD123" s="1051"/>
      <c r="DE123" s="1051"/>
      <c r="DF123" s="1052"/>
      <c r="DG123" s="989">
        <v>32354</v>
      </c>
      <c r="DH123" s="990"/>
      <c r="DI123" s="990"/>
      <c r="DJ123" s="990"/>
      <c r="DK123" s="991"/>
      <c r="DL123" s="992">
        <v>32601</v>
      </c>
      <c r="DM123" s="990"/>
      <c r="DN123" s="990"/>
      <c r="DO123" s="990"/>
      <c r="DP123" s="991"/>
      <c r="DQ123" s="992">
        <v>31292</v>
      </c>
      <c r="DR123" s="990"/>
      <c r="DS123" s="990"/>
      <c r="DT123" s="990"/>
      <c r="DU123" s="991"/>
      <c r="DV123" s="993">
        <v>1.1000000000000001</v>
      </c>
      <c r="DW123" s="994"/>
      <c r="DX123" s="994"/>
      <c r="DY123" s="994"/>
      <c r="DZ123" s="995"/>
    </row>
    <row r="124" spans="1:130" s="226" customFormat="1" ht="26.25" customHeight="1" thickBot="1" x14ac:dyDescent="0.2">
      <c r="A124" s="1088"/>
      <c r="B124" s="980"/>
      <c r="C124" s="953" t="s">
        <v>479</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446</v>
      </c>
      <c r="AB124" s="990"/>
      <c r="AC124" s="990"/>
      <c r="AD124" s="990"/>
      <c r="AE124" s="991"/>
      <c r="AF124" s="992" t="s">
        <v>451</v>
      </c>
      <c r="AG124" s="990"/>
      <c r="AH124" s="990"/>
      <c r="AI124" s="990"/>
      <c r="AJ124" s="991"/>
      <c r="AK124" s="992" t="s">
        <v>451</v>
      </c>
      <c r="AL124" s="990"/>
      <c r="AM124" s="990"/>
      <c r="AN124" s="990"/>
      <c r="AO124" s="991"/>
      <c r="AP124" s="993" t="s">
        <v>449</v>
      </c>
      <c r="AQ124" s="994"/>
      <c r="AR124" s="994"/>
      <c r="AS124" s="994"/>
      <c r="AT124" s="995"/>
      <c r="AU124" s="1090" t="s">
        <v>497</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78.2</v>
      </c>
      <c r="BR124" s="1058"/>
      <c r="BS124" s="1058"/>
      <c r="BT124" s="1058"/>
      <c r="BU124" s="1058"/>
      <c r="BV124" s="1058">
        <v>63</v>
      </c>
      <c r="BW124" s="1058"/>
      <c r="BX124" s="1058"/>
      <c r="BY124" s="1058"/>
      <c r="BZ124" s="1058"/>
      <c r="CA124" s="1058">
        <v>49.4</v>
      </c>
      <c r="CB124" s="1058"/>
      <c r="CC124" s="1058"/>
      <c r="CD124" s="1058"/>
      <c r="CE124" s="1058"/>
      <c r="CF124" s="1059"/>
      <c r="CG124" s="1060"/>
      <c r="CH124" s="1060"/>
      <c r="CI124" s="1060"/>
      <c r="CJ124" s="1061"/>
      <c r="CK124" s="1043"/>
      <c r="CL124" s="1043"/>
      <c r="CM124" s="1043"/>
      <c r="CN124" s="1043"/>
      <c r="CO124" s="1044"/>
      <c r="CP124" s="1050" t="s">
        <v>498</v>
      </c>
      <c r="CQ124" s="1051"/>
      <c r="CR124" s="1051"/>
      <c r="CS124" s="1051"/>
      <c r="CT124" s="1051"/>
      <c r="CU124" s="1051"/>
      <c r="CV124" s="1051"/>
      <c r="CW124" s="1051"/>
      <c r="CX124" s="1051"/>
      <c r="CY124" s="1051"/>
      <c r="CZ124" s="1051"/>
      <c r="DA124" s="1051"/>
      <c r="DB124" s="1051"/>
      <c r="DC124" s="1051"/>
      <c r="DD124" s="1051"/>
      <c r="DE124" s="1051"/>
      <c r="DF124" s="1052"/>
      <c r="DG124" s="1035">
        <v>2022036</v>
      </c>
      <c r="DH124" s="1017"/>
      <c r="DI124" s="1017"/>
      <c r="DJ124" s="1017"/>
      <c r="DK124" s="1018"/>
      <c r="DL124" s="1016" t="s">
        <v>451</v>
      </c>
      <c r="DM124" s="1017"/>
      <c r="DN124" s="1017"/>
      <c r="DO124" s="1017"/>
      <c r="DP124" s="1018"/>
      <c r="DQ124" s="1016" t="s">
        <v>451</v>
      </c>
      <c r="DR124" s="1017"/>
      <c r="DS124" s="1017"/>
      <c r="DT124" s="1017"/>
      <c r="DU124" s="1018"/>
      <c r="DV124" s="1019" t="s">
        <v>451</v>
      </c>
      <c r="DW124" s="1020"/>
      <c r="DX124" s="1020"/>
      <c r="DY124" s="1020"/>
      <c r="DZ124" s="1021"/>
    </row>
    <row r="125" spans="1:130" s="226" customFormat="1" ht="26.25" customHeight="1" x14ac:dyDescent="0.15">
      <c r="A125" s="1088"/>
      <c r="B125" s="980"/>
      <c r="C125" s="953" t="s">
        <v>481</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446</v>
      </c>
      <c r="AB125" s="990"/>
      <c r="AC125" s="990"/>
      <c r="AD125" s="990"/>
      <c r="AE125" s="991"/>
      <c r="AF125" s="992" t="s">
        <v>446</v>
      </c>
      <c r="AG125" s="990"/>
      <c r="AH125" s="990"/>
      <c r="AI125" s="990"/>
      <c r="AJ125" s="991"/>
      <c r="AK125" s="992" t="s">
        <v>451</v>
      </c>
      <c r="AL125" s="990"/>
      <c r="AM125" s="990"/>
      <c r="AN125" s="990"/>
      <c r="AO125" s="991"/>
      <c r="AP125" s="993" t="s">
        <v>455</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499</v>
      </c>
      <c r="CL125" s="1038"/>
      <c r="CM125" s="1038"/>
      <c r="CN125" s="1038"/>
      <c r="CO125" s="1039"/>
      <c r="CP125" s="960" t="s">
        <v>500</v>
      </c>
      <c r="CQ125" s="928"/>
      <c r="CR125" s="928"/>
      <c r="CS125" s="928"/>
      <c r="CT125" s="928"/>
      <c r="CU125" s="928"/>
      <c r="CV125" s="928"/>
      <c r="CW125" s="928"/>
      <c r="CX125" s="928"/>
      <c r="CY125" s="928"/>
      <c r="CZ125" s="928"/>
      <c r="DA125" s="928"/>
      <c r="DB125" s="928"/>
      <c r="DC125" s="928"/>
      <c r="DD125" s="928"/>
      <c r="DE125" s="928"/>
      <c r="DF125" s="929"/>
      <c r="DG125" s="961" t="s">
        <v>446</v>
      </c>
      <c r="DH125" s="962"/>
      <c r="DI125" s="962"/>
      <c r="DJ125" s="962"/>
      <c r="DK125" s="962"/>
      <c r="DL125" s="962" t="s">
        <v>446</v>
      </c>
      <c r="DM125" s="962"/>
      <c r="DN125" s="962"/>
      <c r="DO125" s="962"/>
      <c r="DP125" s="962"/>
      <c r="DQ125" s="962" t="s">
        <v>451</v>
      </c>
      <c r="DR125" s="962"/>
      <c r="DS125" s="962"/>
      <c r="DT125" s="962"/>
      <c r="DU125" s="962"/>
      <c r="DV125" s="963" t="s">
        <v>455</v>
      </c>
      <c r="DW125" s="963"/>
      <c r="DX125" s="963"/>
      <c r="DY125" s="963"/>
      <c r="DZ125" s="964"/>
    </row>
    <row r="126" spans="1:130" s="226" customFormat="1" ht="26.25" customHeight="1" thickBot="1" x14ac:dyDescent="0.2">
      <c r="A126" s="1088"/>
      <c r="B126" s="980"/>
      <c r="C126" s="953" t="s">
        <v>483</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451</v>
      </c>
      <c r="AB126" s="990"/>
      <c r="AC126" s="990"/>
      <c r="AD126" s="990"/>
      <c r="AE126" s="991"/>
      <c r="AF126" s="992" t="s">
        <v>446</v>
      </c>
      <c r="AG126" s="990"/>
      <c r="AH126" s="990"/>
      <c r="AI126" s="990"/>
      <c r="AJ126" s="991"/>
      <c r="AK126" s="992" t="s">
        <v>446</v>
      </c>
      <c r="AL126" s="990"/>
      <c r="AM126" s="990"/>
      <c r="AN126" s="990"/>
      <c r="AO126" s="991"/>
      <c r="AP126" s="993" t="s">
        <v>446</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501</v>
      </c>
      <c r="CQ126" s="954"/>
      <c r="CR126" s="954"/>
      <c r="CS126" s="954"/>
      <c r="CT126" s="954"/>
      <c r="CU126" s="954"/>
      <c r="CV126" s="954"/>
      <c r="CW126" s="954"/>
      <c r="CX126" s="954"/>
      <c r="CY126" s="954"/>
      <c r="CZ126" s="954"/>
      <c r="DA126" s="954"/>
      <c r="DB126" s="954"/>
      <c r="DC126" s="954"/>
      <c r="DD126" s="954"/>
      <c r="DE126" s="954"/>
      <c r="DF126" s="955"/>
      <c r="DG126" s="956" t="s">
        <v>451</v>
      </c>
      <c r="DH126" s="957"/>
      <c r="DI126" s="957"/>
      <c r="DJ126" s="957"/>
      <c r="DK126" s="957"/>
      <c r="DL126" s="957" t="s">
        <v>446</v>
      </c>
      <c r="DM126" s="957"/>
      <c r="DN126" s="957"/>
      <c r="DO126" s="957"/>
      <c r="DP126" s="957"/>
      <c r="DQ126" s="957" t="s">
        <v>451</v>
      </c>
      <c r="DR126" s="957"/>
      <c r="DS126" s="957"/>
      <c r="DT126" s="957"/>
      <c r="DU126" s="957"/>
      <c r="DV126" s="958" t="s">
        <v>446</v>
      </c>
      <c r="DW126" s="958"/>
      <c r="DX126" s="958"/>
      <c r="DY126" s="958"/>
      <c r="DZ126" s="959"/>
    </row>
    <row r="127" spans="1:130" s="226" customFormat="1" ht="26.25" customHeight="1" x14ac:dyDescent="0.15">
      <c r="A127" s="1089"/>
      <c r="B127" s="982"/>
      <c r="C127" s="1004" t="s">
        <v>502</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v>18</v>
      </c>
      <c r="AB127" s="990"/>
      <c r="AC127" s="990"/>
      <c r="AD127" s="990"/>
      <c r="AE127" s="991"/>
      <c r="AF127" s="992">
        <v>12</v>
      </c>
      <c r="AG127" s="990"/>
      <c r="AH127" s="990"/>
      <c r="AI127" s="990"/>
      <c r="AJ127" s="991"/>
      <c r="AK127" s="992">
        <v>6</v>
      </c>
      <c r="AL127" s="990"/>
      <c r="AM127" s="990"/>
      <c r="AN127" s="990"/>
      <c r="AO127" s="991"/>
      <c r="AP127" s="993">
        <v>0</v>
      </c>
      <c r="AQ127" s="994"/>
      <c r="AR127" s="994"/>
      <c r="AS127" s="994"/>
      <c r="AT127" s="995"/>
      <c r="AU127" s="228"/>
      <c r="AV127" s="228"/>
      <c r="AW127" s="228"/>
      <c r="AX127" s="1062" t="s">
        <v>503</v>
      </c>
      <c r="AY127" s="1063"/>
      <c r="AZ127" s="1063"/>
      <c r="BA127" s="1063"/>
      <c r="BB127" s="1063"/>
      <c r="BC127" s="1063"/>
      <c r="BD127" s="1063"/>
      <c r="BE127" s="1064"/>
      <c r="BF127" s="1065" t="s">
        <v>504</v>
      </c>
      <c r="BG127" s="1063"/>
      <c r="BH127" s="1063"/>
      <c r="BI127" s="1063"/>
      <c r="BJ127" s="1063"/>
      <c r="BK127" s="1063"/>
      <c r="BL127" s="1064"/>
      <c r="BM127" s="1065" t="s">
        <v>505</v>
      </c>
      <c r="BN127" s="1063"/>
      <c r="BO127" s="1063"/>
      <c r="BP127" s="1063"/>
      <c r="BQ127" s="1063"/>
      <c r="BR127" s="1063"/>
      <c r="BS127" s="1064"/>
      <c r="BT127" s="1065" t="s">
        <v>506</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507</v>
      </c>
      <c r="CQ127" s="954"/>
      <c r="CR127" s="954"/>
      <c r="CS127" s="954"/>
      <c r="CT127" s="954"/>
      <c r="CU127" s="954"/>
      <c r="CV127" s="954"/>
      <c r="CW127" s="954"/>
      <c r="CX127" s="954"/>
      <c r="CY127" s="954"/>
      <c r="CZ127" s="954"/>
      <c r="DA127" s="954"/>
      <c r="DB127" s="954"/>
      <c r="DC127" s="954"/>
      <c r="DD127" s="954"/>
      <c r="DE127" s="954"/>
      <c r="DF127" s="955"/>
      <c r="DG127" s="956" t="s">
        <v>446</v>
      </c>
      <c r="DH127" s="957"/>
      <c r="DI127" s="957"/>
      <c r="DJ127" s="957"/>
      <c r="DK127" s="957"/>
      <c r="DL127" s="957" t="s">
        <v>446</v>
      </c>
      <c r="DM127" s="957"/>
      <c r="DN127" s="957"/>
      <c r="DO127" s="957"/>
      <c r="DP127" s="957"/>
      <c r="DQ127" s="957" t="s">
        <v>455</v>
      </c>
      <c r="DR127" s="957"/>
      <c r="DS127" s="957"/>
      <c r="DT127" s="957"/>
      <c r="DU127" s="957"/>
      <c r="DV127" s="958" t="s">
        <v>446</v>
      </c>
      <c r="DW127" s="958"/>
      <c r="DX127" s="958"/>
      <c r="DY127" s="958"/>
      <c r="DZ127" s="959"/>
    </row>
    <row r="128" spans="1:130" s="226" customFormat="1" ht="26.25" customHeight="1" thickBot="1" x14ac:dyDescent="0.2">
      <c r="A128" s="1072" t="s">
        <v>508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509</v>
      </c>
      <c r="X128" s="1074"/>
      <c r="Y128" s="1074"/>
      <c r="Z128" s="1075"/>
      <c r="AA128" s="1076">
        <v>20759</v>
      </c>
      <c r="AB128" s="1077"/>
      <c r="AC128" s="1077"/>
      <c r="AD128" s="1077"/>
      <c r="AE128" s="1078"/>
      <c r="AF128" s="1079">
        <v>18603</v>
      </c>
      <c r="AG128" s="1077"/>
      <c r="AH128" s="1077"/>
      <c r="AI128" s="1077"/>
      <c r="AJ128" s="1078"/>
      <c r="AK128" s="1079">
        <v>12637</v>
      </c>
      <c r="AL128" s="1077"/>
      <c r="AM128" s="1077"/>
      <c r="AN128" s="1077"/>
      <c r="AO128" s="1078"/>
      <c r="AP128" s="1080"/>
      <c r="AQ128" s="1081"/>
      <c r="AR128" s="1081"/>
      <c r="AS128" s="1081"/>
      <c r="AT128" s="1082"/>
      <c r="AU128" s="228"/>
      <c r="AV128" s="228"/>
      <c r="AW128" s="228"/>
      <c r="AX128" s="927" t="s">
        <v>510</v>
      </c>
      <c r="AY128" s="928"/>
      <c r="AZ128" s="928"/>
      <c r="BA128" s="928"/>
      <c r="BB128" s="928"/>
      <c r="BC128" s="928"/>
      <c r="BD128" s="928"/>
      <c r="BE128" s="929"/>
      <c r="BF128" s="1083" t="s">
        <v>451</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511</v>
      </c>
      <c r="CQ128" s="754"/>
      <c r="CR128" s="754"/>
      <c r="CS128" s="754"/>
      <c r="CT128" s="754"/>
      <c r="CU128" s="754"/>
      <c r="CV128" s="754"/>
      <c r="CW128" s="754"/>
      <c r="CX128" s="754"/>
      <c r="CY128" s="754"/>
      <c r="CZ128" s="754"/>
      <c r="DA128" s="754"/>
      <c r="DB128" s="754"/>
      <c r="DC128" s="754"/>
      <c r="DD128" s="754"/>
      <c r="DE128" s="754"/>
      <c r="DF128" s="1067"/>
      <c r="DG128" s="1068">
        <v>1868</v>
      </c>
      <c r="DH128" s="1069"/>
      <c r="DI128" s="1069"/>
      <c r="DJ128" s="1069"/>
      <c r="DK128" s="1069"/>
      <c r="DL128" s="1069">
        <v>12254</v>
      </c>
      <c r="DM128" s="1069"/>
      <c r="DN128" s="1069"/>
      <c r="DO128" s="1069"/>
      <c r="DP128" s="1069"/>
      <c r="DQ128" s="1069">
        <v>1645</v>
      </c>
      <c r="DR128" s="1069"/>
      <c r="DS128" s="1069"/>
      <c r="DT128" s="1069"/>
      <c r="DU128" s="1069"/>
      <c r="DV128" s="1070">
        <v>0.1</v>
      </c>
      <c r="DW128" s="1070"/>
      <c r="DX128" s="1070"/>
      <c r="DY128" s="1070"/>
      <c r="DZ128" s="1071"/>
    </row>
    <row r="129" spans="1:131" s="226"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512</v>
      </c>
      <c r="X129" s="1102"/>
      <c r="Y129" s="1102"/>
      <c r="Z129" s="1103"/>
      <c r="AA129" s="989">
        <v>2950776</v>
      </c>
      <c r="AB129" s="990"/>
      <c r="AC129" s="990"/>
      <c r="AD129" s="990"/>
      <c r="AE129" s="991"/>
      <c r="AF129" s="992">
        <v>3071414</v>
      </c>
      <c r="AG129" s="990"/>
      <c r="AH129" s="990"/>
      <c r="AI129" s="990"/>
      <c r="AJ129" s="991"/>
      <c r="AK129" s="992">
        <v>3287042</v>
      </c>
      <c r="AL129" s="990"/>
      <c r="AM129" s="990"/>
      <c r="AN129" s="990"/>
      <c r="AO129" s="991"/>
      <c r="AP129" s="1104"/>
      <c r="AQ129" s="1105"/>
      <c r="AR129" s="1105"/>
      <c r="AS129" s="1105"/>
      <c r="AT129" s="1106"/>
      <c r="AU129" s="229"/>
      <c r="AV129" s="229"/>
      <c r="AW129" s="229"/>
      <c r="AX129" s="1096" t="s">
        <v>513</v>
      </c>
      <c r="AY129" s="954"/>
      <c r="AZ129" s="954"/>
      <c r="BA129" s="954"/>
      <c r="BB129" s="954"/>
      <c r="BC129" s="954"/>
      <c r="BD129" s="954"/>
      <c r="BE129" s="955"/>
      <c r="BF129" s="1097" t="s">
        <v>467</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514</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515</v>
      </c>
      <c r="X130" s="1102"/>
      <c r="Y130" s="1102"/>
      <c r="Z130" s="1103"/>
      <c r="AA130" s="989">
        <v>460743</v>
      </c>
      <c r="AB130" s="990"/>
      <c r="AC130" s="990"/>
      <c r="AD130" s="990"/>
      <c r="AE130" s="991"/>
      <c r="AF130" s="992">
        <v>431005</v>
      </c>
      <c r="AG130" s="990"/>
      <c r="AH130" s="990"/>
      <c r="AI130" s="990"/>
      <c r="AJ130" s="991"/>
      <c r="AK130" s="992">
        <v>409999</v>
      </c>
      <c r="AL130" s="990"/>
      <c r="AM130" s="990"/>
      <c r="AN130" s="990"/>
      <c r="AO130" s="991"/>
      <c r="AP130" s="1104"/>
      <c r="AQ130" s="1105"/>
      <c r="AR130" s="1105"/>
      <c r="AS130" s="1105"/>
      <c r="AT130" s="1106"/>
      <c r="AU130" s="229"/>
      <c r="AV130" s="229"/>
      <c r="AW130" s="229"/>
      <c r="AX130" s="1096" t="s">
        <v>516</v>
      </c>
      <c r="AY130" s="954"/>
      <c r="AZ130" s="954"/>
      <c r="BA130" s="954"/>
      <c r="BB130" s="954"/>
      <c r="BC130" s="954"/>
      <c r="BD130" s="954"/>
      <c r="BE130" s="955"/>
      <c r="BF130" s="1132">
        <v>9.5</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517</v>
      </c>
      <c r="X131" s="1139"/>
      <c r="Y131" s="1139"/>
      <c r="Z131" s="1140"/>
      <c r="AA131" s="1035">
        <v>2490033</v>
      </c>
      <c r="AB131" s="1017"/>
      <c r="AC131" s="1017"/>
      <c r="AD131" s="1017"/>
      <c r="AE131" s="1018"/>
      <c r="AF131" s="1016">
        <v>2640409</v>
      </c>
      <c r="AG131" s="1017"/>
      <c r="AH131" s="1017"/>
      <c r="AI131" s="1017"/>
      <c r="AJ131" s="1018"/>
      <c r="AK131" s="1016">
        <v>2877043</v>
      </c>
      <c r="AL131" s="1017"/>
      <c r="AM131" s="1017"/>
      <c r="AN131" s="1017"/>
      <c r="AO131" s="1018"/>
      <c r="AP131" s="1141"/>
      <c r="AQ131" s="1142"/>
      <c r="AR131" s="1142"/>
      <c r="AS131" s="1142"/>
      <c r="AT131" s="1143"/>
      <c r="AU131" s="229"/>
      <c r="AV131" s="229"/>
      <c r="AW131" s="229"/>
      <c r="AX131" s="1114" t="s">
        <v>518</v>
      </c>
      <c r="AY131" s="754"/>
      <c r="AZ131" s="754"/>
      <c r="BA131" s="754"/>
      <c r="BB131" s="754"/>
      <c r="BC131" s="754"/>
      <c r="BD131" s="754"/>
      <c r="BE131" s="1067"/>
      <c r="BF131" s="1115">
        <v>49.4</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519</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520</v>
      </c>
      <c r="W132" s="1125"/>
      <c r="X132" s="1125"/>
      <c r="Y132" s="1125"/>
      <c r="Z132" s="1126"/>
      <c r="AA132" s="1127">
        <v>10.154965819999999</v>
      </c>
      <c r="AB132" s="1128"/>
      <c r="AC132" s="1128"/>
      <c r="AD132" s="1128"/>
      <c r="AE132" s="1129"/>
      <c r="AF132" s="1130">
        <v>9.5087541360000003</v>
      </c>
      <c r="AG132" s="1128"/>
      <c r="AH132" s="1128"/>
      <c r="AI132" s="1128"/>
      <c r="AJ132" s="1129"/>
      <c r="AK132" s="1130">
        <v>9.0314604270000007</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521</v>
      </c>
      <c r="W133" s="1108"/>
      <c r="X133" s="1108"/>
      <c r="Y133" s="1108"/>
      <c r="Z133" s="1109"/>
      <c r="AA133" s="1110">
        <v>12</v>
      </c>
      <c r="AB133" s="1111"/>
      <c r="AC133" s="1111"/>
      <c r="AD133" s="1111"/>
      <c r="AE133" s="1112"/>
      <c r="AF133" s="1110">
        <v>10.4</v>
      </c>
      <c r="AG133" s="1111"/>
      <c r="AH133" s="1111"/>
      <c r="AI133" s="1111"/>
      <c r="AJ133" s="1112"/>
      <c r="AK133" s="1110">
        <v>9.5</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ppf92ug8pmE3D46HdRlick8Oox5cngL12jw/uRwn4uP0DWcdvzSgID7f9NK7gmT1zJV3A5mLH+tWWoZX+dbAg==" saltValue="nbDFUuZJdES+9773r0uL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7" sqref="A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70" zoomScaleNormal="70" zoomScaleSheetLayoutView="55" workbookViewId="0">
      <selection activeCell="A5" sqref="A5"/>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aqE047coLiCN7eM3Xkp5SnDnD9108udO/aViGKoe1QRi9rAyUDL2pkRS/E+PJ84ZTKHVsMv1o8Rix0ST6c9g==" saltValue="zJPgpPWsPEjWW8HPoUC7H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4" sqref="A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525</v>
      </c>
      <c r="AP7" s="268"/>
      <c r="AQ7" s="269" t="s">
        <v>526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527</v>
      </c>
      <c r="AQ8" s="275" t="s">
        <v>528</v>
      </c>
      <c r="AR8" s="276" t="s">
        <v>529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530</v>
      </c>
      <c r="AL9" s="1148"/>
      <c r="AM9" s="1148"/>
      <c r="AN9" s="1149"/>
      <c r="AO9" s="277">
        <v>743176</v>
      </c>
      <c r="AP9" s="277">
        <v>97134</v>
      </c>
      <c r="AQ9" s="278">
        <v>163770</v>
      </c>
      <c r="AR9" s="279">
        <v>-40.700000000000003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531</v>
      </c>
      <c r="AL10" s="1148"/>
      <c r="AM10" s="1148"/>
      <c r="AN10" s="1149"/>
      <c r="AO10" s="280">
        <v>65569</v>
      </c>
      <c r="AP10" s="280">
        <v>8570</v>
      </c>
      <c r="AQ10" s="281">
        <v>24683</v>
      </c>
      <c r="AR10" s="282">
        <v>-65.3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532</v>
      </c>
      <c r="AL11" s="1148"/>
      <c r="AM11" s="1148"/>
      <c r="AN11" s="1149"/>
      <c r="AO11" s="280">
        <v>41900</v>
      </c>
      <c r="AP11" s="280">
        <v>5476</v>
      </c>
      <c r="AQ11" s="281">
        <v>5136</v>
      </c>
      <c r="AR11" s="282">
        <v>6.6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533</v>
      </c>
      <c r="AL12" s="1148"/>
      <c r="AM12" s="1148"/>
      <c r="AN12" s="1149"/>
      <c r="AO12" s="280" t="s">
        <v>534</v>
      </c>
      <c r="AP12" s="280" t="s">
        <v>534</v>
      </c>
      <c r="AQ12" s="281" t="s">
        <v>534</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535</v>
      </c>
      <c r="AL13" s="1148"/>
      <c r="AM13" s="1148"/>
      <c r="AN13" s="1149"/>
      <c r="AO13" s="280">
        <v>39874</v>
      </c>
      <c r="AP13" s="280">
        <v>5212</v>
      </c>
      <c r="AQ13" s="281">
        <v>6255</v>
      </c>
      <c r="AR13" s="282">
        <v>-16.7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536</v>
      </c>
      <c r="AL14" s="1148"/>
      <c r="AM14" s="1148"/>
      <c r="AN14" s="1149"/>
      <c r="AO14" s="280">
        <v>39489</v>
      </c>
      <c r="AP14" s="280">
        <v>5161</v>
      </c>
      <c r="AQ14" s="281">
        <v>3424</v>
      </c>
      <c r="AR14" s="282">
        <v>50.7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537</v>
      </c>
      <c r="AL15" s="1151"/>
      <c r="AM15" s="1151"/>
      <c r="AN15" s="1152"/>
      <c r="AO15" s="280">
        <v>-47816</v>
      </c>
      <c r="AP15" s="280">
        <v>-6250</v>
      </c>
      <c r="AQ15" s="281">
        <v>-13292</v>
      </c>
      <c r="AR15" s="282">
        <v>-53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189</v>
      </c>
      <c r="AL16" s="1151"/>
      <c r="AM16" s="1151"/>
      <c r="AN16" s="1152"/>
      <c r="AO16" s="280">
        <v>882192</v>
      </c>
      <c r="AP16" s="280">
        <v>115304</v>
      </c>
      <c r="AQ16" s="281">
        <v>189976</v>
      </c>
      <c r="AR16" s="282">
        <v>-39.299999999999997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539</v>
      </c>
      <c r="AP20" s="289" t="s">
        <v>540</v>
      </c>
      <c r="AQ20" s="290" t="s">
        <v>541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542</v>
      </c>
      <c r="AL21" s="1154"/>
      <c r="AM21" s="1154"/>
      <c r="AN21" s="1155"/>
      <c r="AO21" s="293">
        <v>9.5399999999999991</v>
      </c>
      <c r="AP21" s="294">
        <v>16.39</v>
      </c>
      <c r="AQ21" s="295">
        <v>-6.85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543</v>
      </c>
      <c r="AL22" s="1154"/>
      <c r="AM22" s="1154"/>
      <c r="AN22" s="1155"/>
      <c r="AO22" s="298">
        <v>96.7</v>
      </c>
      <c r="AP22" s="299">
        <v>95.8</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544</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525</v>
      </c>
      <c r="AP30" s="268"/>
      <c r="AQ30" s="269" t="s">
        <v>526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527</v>
      </c>
      <c r="AQ31" s="275" t="s">
        <v>528</v>
      </c>
      <c r="AR31" s="276" t="s">
        <v>529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547</v>
      </c>
      <c r="AL32" s="1162"/>
      <c r="AM32" s="1162"/>
      <c r="AN32" s="1163"/>
      <c r="AO32" s="308">
        <v>512971</v>
      </c>
      <c r="AP32" s="308">
        <v>67046</v>
      </c>
      <c r="AQ32" s="309">
        <v>115605</v>
      </c>
      <c r="AR32" s="310">
        <v>-42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548</v>
      </c>
      <c r="AL33" s="1162"/>
      <c r="AM33" s="1162"/>
      <c r="AN33" s="1163"/>
      <c r="AO33" s="308" t="s">
        <v>534</v>
      </c>
      <c r="AP33" s="308" t="s">
        <v>534</v>
      </c>
      <c r="AQ33" s="309">
        <v>170</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549</v>
      </c>
      <c r="AL34" s="1162"/>
      <c r="AM34" s="1162"/>
      <c r="AN34" s="1163"/>
      <c r="AO34" s="308" t="s">
        <v>534</v>
      </c>
      <c r="AP34" s="308" t="s">
        <v>534</v>
      </c>
      <c r="AQ34" s="309">
        <v>200</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550</v>
      </c>
      <c r="AL35" s="1162"/>
      <c r="AM35" s="1162"/>
      <c r="AN35" s="1163"/>
      <c r="AO35" s="308">
        <v>169497</v>
      </c>
      <c r="AP35" s="308">
        <v>22154</v>
      </c>
      <c r="AQ35" s="309">
        <v>23913</v>
      </c>
      <c r="AR35" s="310">
        <v>-7.4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551</v>
      </c>
      <c r="AL36" s="1162"/>
      <c r="AM36" s="1162"/>
      <c r="AN36" s="1163"/>
      <c r="AO36" s="308" t="s">
        <v>534</v>
      </c>
      <c r="AP36" s="308" t="s">
        <v>534</v>
      </c>
      <c r="AQ36" s="309">
        <v>3903</v>
      </c>
      <c r="AR36" s="310" t="s">
        <v>534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552</v>
      </c>
      <c r="AL37" s="1162"/>
      <c r="AM37" s="1162"/>
      <c r="AN37" s="1163"/>
      <c r="AO37" s="308">
        <v>6</v>
      </c>
      <c r="AP37" s="308">
        <v>1</v>
      </c>
      <c r="AQ37" s="309">
        <v>982</v>
      </c>
      <c r="AR37" s="310">
        <v>-99.9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553</v>
      </c>
      <c r="AL38" s="1165"/>
      <c r="AM38" s="1165"/>
      <c r="AN38" s="1166"/>
      <c r="AO38" s="311">
        <v>1</v>
      </c>
      <c r="AP38" s="311">
        <v>0</v>
      </c>
      <c r="AQ38" s="312">
        <v>19</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554</v>
      </c>
      <c r="AL39" s="1165"/>
      <c r="AM39" s="1165"/>
      <c r="AN39" s="1166"/>
      <c r="AO39" s="308">
        <v>-12637</v>
      </c>
      <c r="AP39" s="308">
        <v>-1652</v>
      </c>
      <c r="AQ39" s="309">
        <v>-4902</v>
      </c>
      <c r="AR39" s="310">
        <v>-66.3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555</v>
      </c>
      <c r="AL40" s="1162"/>
      <c r="AM40" s="1162"/>
      <c r="AN40" s="1163"/>
      <c r="AO40" s="308">
        <v>-409999</v>
      </c>
      <c r="AP40" s="308">
        <v>-53588</v>
      </c>
      <c r="AQ40" s="309">
        <v>-94813</v>
      </c>
      <c r="AR40" s="310">
        <v>-43.5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300</v>
      </c>
      <c r="AL41" s="1168"/>
      <c r="AM41" s="1168"/>
      <c r="AN41" s="1169"/>
      <c r="AO41" s="308">
        <v>259839</v>
      </c>
      <c r="AP41" s="308">
        <v>33961</v>
      </c>
      <c r="AQ41" s="309">
        <v>45077</v>
      </c>
      <c r="AR41" s="310">
        <v>-24.7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525</v>
      </c>
      <c r="AN49" s="1158" t="s">
        <v>559</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560</v>
      </c>
      <c r="AO50" s="325" t="s">
        <v>561</v>
      </c>
      <c r="AP50" s="326" t="s">
        <v>562</v>
      </c>
      <c r="AQ50" s="327" t="s">
        <v>563</v>
      </c>
      <c r="AR50" s="328" t="s">
        <v>564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565</v>
      </c>
      <c r="AL51" s="321"/>
      <c r="AM51" s="329">
        <v>848573</v>
      </c>
      <c r="AN51" s="330">
        <v>104234</v>
      </c>
      <c r="AO51" s="331">
        <v>-10.6</v>
      </c>
      <c r="AP51" s="332">
        <v>122882</v>
      </c>
      <c r="AQ51" s="333">
        <v>-11.4</v>
      </c>
      <c r="AR51" s="334">
        <v>0.8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566</v>
      </c>
      <c r="AM52" s="337">
        <v>546733</v>
      </c>
      <c r="AN52" s="338">
        <v>67158</v>
      </c>
      <c r="AO52" s="339">
        <v>23.1</v>
      </c>
      <c r="AP52" s="340">
        <v>65785</v>
      </c>
      <c r="AQ52" s="341">
        <v>-7.6</v>
      </c>
      <c r="AR52" s="342">
        <v>30.7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567</v>
      </c>
      <c r="AL53" s="321"/>
      <c r="AM53" s="329">
        <v>555335</v>
      </c>
      <c r="AN53" s="330">
        <v>69565</v>
      </c>
      <c r="AO53" s="331">
        <v>-33.299999999999997</v>
      </c>
      <c r="AP53" s="332">
        <v>114790</v>
      </c>
      <c r="AQ53" s="333">
        <v>-6.6</v>
      </c>
      <c r="AR53" s="334">
        <v>-26.7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566</v>
      </c>
      <c r="AM54" s="337">
        <v>276973</v>
      </c>
      <c r="AN54" s="338">
        <v>34695</v>
      </c>
      <c r="AO54" s="339">
        <v>-48.3</v>
      </c>
      <c r="AP54" s="340">
        <v>55601</v>
      </c>
      <c r="AQ54" s="341">
        <v>-15.5</v>
      </c>
      <c r="AR54" s="342">
        <v>-32.799999999999997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568</v>
      </c>
      <c r="AL55" s="321"/>
      <c r="AM55" s="329">
        <v>431647</v>
      </c>
      <c r="AN55" s="330">
        <v>54987</v>
      </c>
      <c r="AO55" s="331">
        <v>-21</v>
      </c>
      <c r="AP55" s="332">
        <v>126262</v>
      </c>
      <c r="AQ55" s="333">
        <v>10</v>
      </c>
      <c r="AR55" s="334">
        <v>-31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566</v>
      </c>
      <c r="AM56" s="337">
        <v>273840</v>
      </c>
      <c r="AN56" s="338">
        <v>34884</v>
      </c>
      <c r="AO56" s="339">
        <v>0.5</v>
      </c>
      <c r="AP56" s="340">
        <v>56769</v>
      </c>
      <c r="AQ56" s="341">
        <v>2.1</v>
      </c>
      <c r="AR56" s="342">
        <v>-1.6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569</v>
      </c>
      <c r="AL57" s="321"/>
      <c r="AM57" s="329">
        <v>516618</v>
      </c>
      <c r="AN57" s="330">
        <v>66816</v>
      </c>
      <c r="AO57" s="331">
        <v>21.5</v>
      </c>
      <c r="AP57" s="332">
        <v>126525</v>
      </c>
      <c r="AQ57" s="333">
        <v>0.2</v>
      </c>
      <c r="AR57" s="334">
        <v>21.3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566</v>
      </c>
      <c r="AM58" s="337">
        <v>458927</v>
      </c>
      <c r="AN58" s="338">
        <v>59354</v>
      </c>
      <c r="AO58" s="339">
        <v>70.099999999999994</v>
      </c>
      <c r="AP58" s="340">
        <v>67052</v>
      </c>
      <c r="AQ58" s="341">
        <v>18.100000000000001</v>
      </c>
      <c r="AR58" s="342">
        <v>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570</v>
      </c>
      <c r="AL59" s="321"/>
      <c r="AM59" s="329">
        <v>855867</v>
      </c>
      <c r="AN59" s="330">
        <v>111863</v>
      </c>
      <c r="AO59" s="331">
        <v>67.400000000000006</v>
      </c>
      <c r="AP59" s="332">
        <v>196914</v>
      </c>
      <c r="AQ59" s="333">
        <v>55.6</v>
      </c>
      <c r="AR59" s="334">
        <v>11.8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566</v>
      </c>
      <c r="AM60" s="337">
        <v>579275</v>
      </c>
      <c r="AN60" s="338">
        <v>75712</v>
      </c>
      <c r="AO60" s="339">
        <v>27.6</v>
      </c>
      <c r="AP60" s="340">
        <v>98966</v>
      </c>
      <c r="AQ60" s="341">
        <v>47.6</v>
      </c>
      <c r="AR60" s="342">
        <v>-20</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571</v>
      </c>
      <c r="AL61" s="343"/>
      <c r="AM61" s="344">
        <v>641608</v>
      </c>
      <c r="AN61" s="345">
        <v>81493</v>
      </c>
      <c r="AO61" s="346">
        <v>4.8</v>
      </c>
      <c r="AP61" s="347">
        <v>137475</v>
      </c>
      <c r="AQ61" s="348">
        <v>9.6</v>
      </c>
      <c r="AR61" s="334">
        <v>-4.8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566</v>
      </c>
      <c r="AM62" s="337">
        <v>427150</v>
      </c>
      <c r="AN62" s="338">
        <v>54361</v>
      </c>
      <c r="AO62" s="339">
        <v>14.6</v>
      </c>
      <c r="AP62" s="340">
        <v>68835</v>
      </c>
      <c r="AQ62" s="341">
        <v>8.9</v>
      </c>
      <c r="AR62" s="342">
        <v>5.7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8Rz7q5I/4MeO6EwjzytBoSvnGEVtkLjuJvB6bnvZmB6roU7O/aTgIVlRmIrxKxBpPVVTllgwSAKeA4+/XzQCYQ==" saltValue="5jUfDQ7K9iTH6BTYeYl6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573</v>
      </c>
    </row>
    <row r="120" spans="125:125" ht="13.5" hidden="1" customHeight="1" x14ac:dyDescent="0.15"/>
    <row r="121" spans="125:125" ht="13.5" hidden="1" customHeight="1" x14ac:dyDescent="0.15">
      <c r="DU121" s="255"/>
    </row>
  </sheetData>
  <sheetProtection algorithmName="SHA-512" hashValue="U0T/p4Teo7I1hr5lzih+qozC5jcqfVL29hurNarOG+d1cZfRMk8gX3rMTp+lCv8lvim3teI6xGFA+xZu9CNvAA==" saltValue="HLu5dxsO2wfy9cFLshzCk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574</v>
      </c>
    </row>
  </sheetData>
  <sheetProtection algorithmName="SHA-512" hashValue="DJ3+urF42Y6xZhCjYDy7PjqEKIb7LKQkUrgVrHruAdJobBeFOIBXczl3ikzp/ETQPQ0T+3dusjSpsn4oKSEb1Q==" saltValue="9LuguezHZf32aRvGhE1b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0" t="s">
        <v>3</v>
      </c>
      <c r="D47" s="1170"/>
      <c r="E47" s="1171"/>
      <c r="F47" s="11">
        <v>15.71</v>
      </c>
      <c r="G47" s="12">
        <v>15.79</v>
      </c>
      <c r="H47" s="12">
        <v>15.74</v>
      </c>
      <c r="I47" s="12">
        <v>15.16</v>
      </c>
      <c r="J47" s="13">
        <v>14.2</v>
      </c>
    </row>
    <row r="48" spans="2:10" ht="57.75" customHeight="1" x14ac:dyDescent="0.15">
      <c r="B48" s="14"/>
      <c r="C48" s="1172" t="s">
        <v>4</v>
      </c>
      <c r="D48" s="1172"/>
      <c r="E48" s="1173"/>
      <c r="F48" s="15">
        <v>2.96</v>
      </c>
      <c r="G48" s="16">
        <v>3.63</v>
      </c>
      <c r="H48" s="16">
        <v>4.57</v>
      </c>
      <c r="I48" s="16">
        <v>4.7</v>
      </c>
      <c r="J48" s="17">
        <v>4</v>
      </c>
    </row>
    <row r="49" spans="2:10" ht="57.75" customHeight="1" thickBot="1" x14ac:dyDescent="0.2">
      <c r="B49" s="18"/>
      <c r="C49" s="1174" t="s">
        <v>5</v>
      </c>
      <c r="D49" s="1174"/>
      <c r="E49" s="1175"/>
      <c r="F49" s="19" t="s">
        <v>580</v>
      </c>
      <c r="G49" s="20">
        <v>0.71</v>
      </c>
      <c r="H49" s="20">
        <v>1.1200000000000001</v>
      </c>
      <c r="I49" s="20">
        <v>0.34</v>
      </c>
      <c r="J49" s="21" t="s">
        <v>581</v>
      </c>
    </row>
    <row r="50" spans="2:10" x14ac:dyDescent="0.15"/>
  </sheetData>
  <sheetProtection algorithmName="SHA-512" hashValue="fRzNwioTeGdJ6ASUz9HKPUkymS5Tu0cgY6E5eDXyiZscS6MsU9pwupKG1CwHUdk1CEZMWqcMF1L49bXu6KGEoQ==" saltValue="rf30XgrmrZL/VK+LIQmO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2" t="s">
        <v>582</v>
      </c>
      <c r="D34" s="1182"/>
      <c r="E34" s="1183"/>
      <c r="F34" s="32">
        <v>2.97</v>
      </c>
      <c r="G34" s="33">
        <v>4.9400000000000004</v>
      </c>
      <c r="H34" s="33">
        <v>4.3600000000000003</v>
      </c>
      <c r="I34" s="33">
        <v>8.67</v>
      </c>
      <c r="J34" s="34">
        <v>9.02</v>
      </c>
      <c r="K34" s="22"/>
      <c r="L34" s="22"/>
      <c r="M34" s="22"/>
      <c r="N34" s="22"/>
      <c r="O34" s="22"/>
      <c r="P34" s="22"/>
    </row>
    <row r="35" spans="1:16" ht="39" customHeight="1" x14ac:dyDescent="0.15">
      <c r="A35" s="22"/>
      <c r="B35" s="35"/>
      <c r="C35" s="1176" t="s">
        <v>583</v>
      </c>
      <c r="D35" s="1177"/>
      <c r="E35" s="1178"/>
      <c r="F35" s="36">
        <v>2.94</v>
      </c>
      <c r="G35" s="37">
        <v>3.62</v>
      </c>
      <c r="H35" s="37">
        <v>4.5599999999999996</v>
      </c>
      <c r="I35" s="37">
        <v>4.68</v>
      </c>
      <c r="J35" s="38">
        <v>3.98</v>
      </c>
      <c r="K35" s="22"/>
      <c r="L35" s="22"/>
      <c r="M35" s="22"/>
      <c r="N35" s="22"/>
      <c r="O35" s="22"/>
      <c r="P35" s="22"/>
    </row>
    <row r="36" spans="1:16" ht="39" customHeight="1" x14ac:dyDescent="0.15">
      <c r="A36" s="22"/>
      <c r="B36" s="35"/>
      <c r="C36" s="1176" t="s">
        <v>584</v>
      </c>
      <c r="D36" s="1177"/>
      <c r="E36" s="1178"/>
      <c r="F36" s="36" t="s">
        <v>534</v>
      </c>
      <c r="G36" s="37" t="s">
        <v>534</v>
      </c>
      <c r="H36" s="37" t="s">
        <v>534</v>
      </c>
      <c r="I36" s="37">
        <v>1.08</v>
      </c>
      <c r="J36" s="38">
        <v>1.85</v>
      </c>
      <c r="K36" s="22"/>
      <c r="L36" s="22"/>
      <c r="M36" s="22"/>
      <c r="N36" s="22"/>
      <c r="O36" s="22"/>
      <c r="P36" s="22"/>
    </row>
    <row r="37" spans="1:16" ht="39" customHeight="1" x14ac:dyDescent="0.15">
      <c r="A37" s="22"/>
      <c r="B37" s="35"/>
      <c r="C37" s="1176" t="s">
        <v>585</v>
      </c>
      <c r="D37" s="1177"/>
      <c r="E37" s="1178"/>
      <c r="F37" s="36">
        <v>2.09</v>
      </c>
      <c r="G37" s="37">
        <v>1.1599999999999999</v>
      </c>
      <c r="H37" s="37">
        <v>0.84</v>
      </c>
      <c r="I37" s="37">
        <v>1.1599999999999999</v>
      </c>
      <c r="J37" s="38">
        <v>0.57999999999999996</v>
      </c>
      <c r="K37" s="22"/>
      <c r="L37" s="22"/>
      <c r="M37" s="22"/>
      <c r="N37" s="22"/>
      <c r="O37" s="22"/>
      <c r="P37" s="22"/>
    </row>
    <row r="38" spans="1:16" ht="39" customHeight="1" x14ac:dyDescent="0.15">
      <c r="A38" s="22"/>
      <c r="B38" s="35"/>
      <c r="C38" s="1176" t="s">
        <v>586</v>
      </c>
      <c r="D38" s="1177"/>
      <c r="E38" s="1178"/>
      <c r="F38" s="36">
        <v>0.9</v>
      </c>
      <c r="G38" s="37">
        <v>0.83</v>
      </c>
      <c r="H38" s="37">
        <v>0.14000000000000001</v>
      </c>
      <c r="I38" s="37">
        <v>0.28000000000000003</v>
      </c>
      <c r="J38" s="38">
        <v>0.5</v>
      </c>
      <c r="K38" s="22"/>
      <c r="L38" s="22"/>
      <c r="M38" s="22"/>
      <c r="N38" s="22"/>
      <c r="O38" s="22"/>
      <c r="P38" s="22"/>
    </row>
    <row r="39" spans="1:16" ht="39" customHeight="1" x14ac:dyDescent="0.15">
      <c r="A39" s="22"/>
      <c r="B39" s="35"/>
      <c r="C39" s="1176" t="s">
        <v>587</v>
      </c>
      <c r="D39" s="1177"/>
      <c r="E39" s="1178"/>
      <c r="F39" s="36">
        <v>0</v>
      </c>
      <c r="G39" s="37">
        <v>0</v>
      </c>
      <c r="H39" s="37">
        <v>0</v>
      </c>
      <c r="I39" s="37">
        <v>0</v>
      </c>
      <c r="J39" s="38">
        <v>0.05</v>
      </c>
      <c r="K39" s="22"/>
      <c r="L39" s="22"/>
      <c r="M39" s="22"/>
      <c r="N39" s="22"/>
      <c r="O39" s="22"/>
      <c r="P39" s="22"/>
    </row>
    <row r="40" spans="1:16" ht="39" customHeight="1" x14ac:dyDescent="0.15">
      <c r="A40" s="22"/>
      <c r="B40" s="35"/>
      <c r="C40" s="1176" t="s">
        <v>588</v>
      </c>
      <c r="D40" s="1177"/>
      <c r="E40" s="1178"/>
      <c r="F40" s="36">
        <v>0.04</v>
      </c>
      <c r="G40" s="37">
        <v>0.03</v>
      </c>
      <c r="H40" s="37">
        <v>0.05</v>
      </c>
      <c r="I40" s="37">
        <v>0.04</v>
      </c>
      <c r="J40" s="38">
        <v>0.05</v>
      </c>
      <c r="K40" s="22"/>
      <c r="L40" s="22"/>
      <c r="M40" s="22"/>
      <c r="N40" s="22"/>
      <c r="O40" s="22"/>
      <c r="P40" s="22"/>
    </row>
    <row r="41" spans="1:16" ht="39" customHeight="1" x14ac:dyDescent="0.15">
      <c r="A41" s="22"/>
      <c r="B41" s="35"/>
      <c r="C41" s="1176" t="s">
        <v>589</v>
      </c>
      <c r="D41" s="1177"/>
      <c r="E41" s="1178"/>
      <c r="F41" s="36">
        <v>0</v>
      </c>
      <c r="G41" s="37">
        <v>0</v>
      </c>
      <c r="H41" s="37">
        <v>0</v>
      </c>
      <c r="I41" s="37">
        <v>0</v>
      </c>
      <c r="J41" s="38">
        <v>0.02</v>
      </c>
      <c r="K41" s="22"/>
      <c r="L41" s="22"/>
      <c r="M41" s="22"/>
      <c r="N41" s="22"/>
      <c r="O41" s="22"/>
      <c r="P41" s="22"/>
    </row>
    <row r="42" spans="1:16" ht="39" customHeight="1" x14ac:dyDescent="0.15">
      <c r="A42" s="22"/>
      <c r="B42" s="39"/>
      <c r="C42" s="1176" t="s">
        <v>590</v>
      </c>
      <c r="D42" s="1177"/>
      <c r="E42" s="1178"/>
      <c r="F42" s="36" t="s">
        <v>534</v>
      </c>
      <c r="G42" s="37" t="s">
        <v>534</v>
      </c>
      <c r="H42" s="37" t="s">
        <v>534</v>
      </c>
      <c r="I42" s="37" t="s">
        <v>534</v>
      </c>
      <c r="J42" s="38" t="s">
        <v>534</v>
      </c>
      <c r="K42" s="22"/>
      <c r="L42" s="22"/>
      <c r="M42" s="22"/>
      <c r="N42" s="22"/>
      <c r="O42" s="22"/>
      <c r="P42" s="22"/>
    </row>
    <row r="43" spans="1:16" ht="39" customHeight="1" thickBot="1" x14ac:dyDescent="0.2">
      <c r="A43" s="22"/>
      <c r="B43" s="40"/>
      <c r="C43" s="1179" t="s">
        <v>591</v>
      </c>
      <c r="D43" s="1180"/>
      <c r="E43" s="1181"/>
      <c r="F43" s="41">
        <v>7.0000000000000007E-2</v>
      </c>
      <c r="G43" s="42">
        <v>7.0000000000000007E-2</v>
      </c>
      <c r="H43" s="42">
        <v>2.85</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eTbpRE1P6TS4IHBskjN5QieUp/yLskL4tWuAv10ih42VE/p4YKgrMDxby0RnbZqAl6cgCroMTVWYJvhWMVytg==" saltValue="oMX/im4lPt0egO0b+96X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85" zoomScaleNormal="85"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661</v>
      </c>
      <c r="L45" s="60">
        <v>595</v>
      </c>
      <c r="M45" s="60">
        <v>565</v>
      </c>
      <c r="N45" s="60">
        <v>526</v>
      </c>
      <c r="O45" s="61">
        <v>513</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534</v>
      </c>
      <c r="L46" s="64" t="s">
        <v>534</v>
      </c>
      <c r="M46" s="64" t="s">
        <v>534</v>
      </c>
      <c r="N46" s="64" t="s">
        <v>534</v>
      </c>
      <c r="O46" s="65" t="s">
        <v>534</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534</v>
      </c>
      <c r="L47" s="64" t="s">
        <v>534</v>
      </c>
      <c r="M47" s="64" t="s">
        <v>534</v>
      </c>
      <c r="N47" s="64" t="s">
        <v>534</v>
      </c>
      <c r="O47" s="65" t="s">
        <v>534</v>
      </c>
      <c r="P47" s="48"/>
      <c r="Q47" s="48"/>
      <c r="R47" s="48"/>
      <c r="S47" s="48"/>
      <c r="T47" s="48"/>
      <c r="U47" s="48"/>
    </row>
    <row r="48" spans="1:21" ht="30.75" customHeight="1" x14ac:dyDescent="0.15">
      <c r="A48" s="48"/>
      <c r="B48" s="1186"/>
      <c r="C48" s="1187"/>
      <c r="D48" s="62"/>
      <c r="E48" s="1192" t="s">
        <v>15</v>
      </c>
      <c r="F48" s="1192"/>
      <c r="G48" s="1192"/>
      <c r="H48" s="1192"/>
      <c r="I48" s="1192"/>
      <c r="J48" s="1193"/>
      <c r="K48" s="63">
        <v>179</v>
      </c>
      <c r="L48" s="64">
        <v>167</v>
      </c>
      <c r="M48" s="64">
        <v>169</v>
      </c>
      <c r="N48" s="64">
        <v>175</v>
      </c>
      <c r="O48" s="65">
        <v>169</v>
      </c>
      <c r="P48" s="48"/>
      <c r="Q48" s="48"/>
      <c r="R48" s="48"/>
      <c r="S48" s="48"/>
      <c r="T48" s="48"/>
      <c r="U48" s="48"/>
    </row>
    <row r="49" spans="1:21" ht="30.75" customHeight="1" x14ac:dyDescent="0.15">
      <c r="A49" s="48"/>
      <c r="B49" s="1186"/>
      <c r="C49" s="1187"/>
      <c r="D49" s="62"/>
      <c r="E49" s="1192" t="s">
        <v>16</v>
      </c>
      <c r="F49" s="1192"/>
      <c r="G49" s="1192"/>
      <c r="H49" s="1192"/>
      <c r="I49" s="1192"/>
      <c r="J49" s="1193"/>
      <c r="K49" s="63" t="s">
        <v>534</v>
      </c>
      <c r="L49" s="64" t="s">
        <v>534</v>
      </c>
      <c r="M49" s="64">
        <v>9</v>
      </c>
      <c r="N49" s="64" t="s">
        <v>534</v>
      </c>
      <c r="O49" s="65" t="s">
        <v>534</v>
      </c>
      <c r="P49" s="48"/>
      <c r="Q49" s="48"/>
      <c r="R49" s="48"/>
      <c r="S49" s="48"/>
      <c r="T49" s="48"/>
      <c r="U49" s="48"/>
    </row>
    <row r="50" spans="1:21" ht="30.75" customHeight="1" x14ac:dyDescent="0.15">
      <c r="A50" s="48"/>
      <c r="B50" s="1186"/>
      <c r="C50" s="1187"/>
      <c r="D50" s="62"/>
      <c r="E50" s="1192" t="s">
        <v>17</v>
      </c>
      <c r="F50" s="1192"/>
      <c r="G50" s="1192"/>
      <c r="H50" s="1192"/>
      <c r="I50" s="1192"/>
      <c r="J50" s="1193"/>
      <c r="K50" s="63">
        <v>0</v>
      </c>
      <c r="L50" s="64">
        <v>0</v>
      </c>
      <c r="M50" s="64">
        <v>0</v>
      </c>
      <c r="N50" s="64">
        <v>0</v>
      </c>
      <c r="O50" s="65">
        <v>0</v>
      </c>
      <c r="P50" s="48"/>
      <c r="Q50" s="48"/>
      <c r="R50" s="48"/>
      <c r="S50" s="48"/>
      <c r="T50" s="48"/>
      <c r="U50" s="48"/>
    </row>
    <row r="51" spans="1:21" ht="30.75" customHeight="1" x14ac:dyDescent="0.15">
      <c r="A51" s="48"/>
      <c r="B51" s="1188"/>
      <c r="C51" s="1189"/>
      <c r="D51" s="66"/>
      <c r="E51" s="1192" t="s">
        <v>18</v>
      </c>
      <c r="F51" s="1192"/>
      <c r="G51" s="1192"/>
      <c r="H51" s="1192"/>
      <c r="I51" s="1192"/>
      <c r="J51" s="1193"/>
      <c r="K51" s="63">
        <v>0</v>
      </c>
      <c r="L51" s="64">
        <v>0</v>
      </c>
      <c r="M51" s="64">
        <v>0</v>
      </c>
      <c r="N51" s="64" t="s">
        <v>534</v>
      </c>
      <c r="O51" s="65">
        <v>0</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497</v>
      </c>
      <c r="L52" s="64">
        <v>478</v>
      </c>
      <c r="M52" s="64">
        <v>482</v>
      </c>
      <c r="N52" s="64">
        <v>450</v>
      </c>
      <c r="O52" s="65">
        <v>423</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343</v>
      </c>
      <c r="L53" s="69">
        <v>284</v>
      </c>
      <c r="M53" s="69">
        <v>261</v>
      </c>
      <c r="N53" s="69">
        <v>251</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cTpRrQw+ddtzWg9dXh6y6tZCaRP+FlZhw1UsrMDH/V5m/bvkkO2lr4vE0Usv+KlzNxGFy5fbNhYwxSlQibaTA==" saltValue="hAxPO7xV0HzxYrwLbeuv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SheetLayoutView="100" workbookViewId="0">
      <selection activeCell="L50" sqref="L50:L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10" t="s">
        <v>30</v>
      </c>
      <c r="C41" s="1211"/>
      <c r="D41" s="102"/>
      <c r="E41" s="1216" t="s">
        <v>31</v>
      </c>
      <c r="F41" s="1216"/>
      <c r="G41" s="1216"/>
      <c r="H41" s="1217"/>
      <c r="I41" s="351">
        <v>4839</v>
      </c>
      <c r="J41" s="352">
        <v>4551</v>
      </c>
      <c r="K41" s="352">
        <v>4275</v>
      </c>
      <c r="L41" s="352">
        <v>3974</v>
      </c>
      <c r="M41" s="353">
        <v>3819</v>
      </c>
    </row>
    <row r="42" spans="2:13" ht="27.75" customHeight="1" x14ac:dyDescent="0.15">
      <c r="B42" s="1212"/>
      <c r="C42" s="1213"/>
      <c r="D42" s="103"/>
      <c r="E42" s="1218" t="s">
        <v>32</v>
      </c>
      <c r="F42" s="1218"/>
      <c r="G42" s="1218"/>
      <c r="H42" s="1219"/>
      <c r="I42" s="354" t="s">
        <v>534</v>
      </c>
      <c r="J42" s="355" t="s">
        <v>534</v>
      </c>
      <c r="K42" s="355" t="s">
        <v>534</v>
      </c>
      <c r="L42" s="355" t="s">
        <v>534</v>
      </c>
      <c r="M42" s="356" t="s">
        <v>534</v>
      </c>
    </row>
    <row r="43" spans="2:13" ht="27.75" customHeight="1" x14ac:dyDescent="0.15">
      <c r="B43" s="1212"/>
      <c r="C43" s="1213"/>
      <c r="D43" s="103"/>
      <c r="E43" s="1218" t="s">
        <v>33</v>
      </c>
      <c r="F43" s="1218"/>
      <c r="G43" s="1218"/>
      <c r="H43" s="1219"/>
      <c r="I43" s="354">
        <v>2918</v>
      </c>
      <c r="J43" s="355">
        <v>3043</v>
      </c>
      <c r="K43" s="355">
        <v>3054</v>
      </c>
      <c r="L43" s="355">
        <v>2893</v>
      </c>
      <c r="M43" s="356">
        <v>2920</v>
      </c>
    </row>
    <row r="44" spans="2:13" ht="27.75" customHeight="1" x14ac:dyDescent="0.15">
      <c r="B44" s="1212"/>
      <c r="C44" s="1213"/>
      <c r="D44" s="103"/>
      <c r="E44" s="1218" t="s">
        <v>34</v>
      </c>
      <c r="F44" s="1218"/>
      <c r="G44" s="1218"/>
      <c r="H44" s="1219"/>
      <c r="I44" s="354">
        <v>1026</v>
      </c>
      <c r="J44" s="355">
        <v>1152</v>
      </c>
      <c r="K44" s="355">
        <v>1131</v>
      </c>
      <c r="L44" s="355">
        <v>1106</v>
      </c>
      <c r="M44" s="356">
        <v>1008</v>
      </c>
    </row>
    <row r="45" spans="2:13" ht="27.75" customHeight="1" x14ac:dyDescent="0.15">
      <c r="B45" s="1212"/>
      <c r="C45" s="1213"/>
      <c r="D45" s="103"/>
      <c r="E45" s="1218" t="s">
        <v>35</v>
      </c>
      <c r="F45" s="1218"/>
      <c r="G45" s="1218"/>
      <c r="H45" s="1219"/>
      <c r="I45" s="354">
        <v>727</v>
      </c>
      <c r="J45" s="355">
        <v>717</v>
      </c>
      <c r="K45" s="355">
        <v>685</v>
      </c>
      <c r="L45" s="355">
        <v>636</v>
      </c>
      <c r="M45" s="356">
        <v>652</v>
      </c>
    </row>
    <row r="46" spans="2:13" ht="27.75" customHeight="1" x14ac:dyDescent="0.15">
      <c r="B46" s="1212"/>
      <c r="C46" s="1213"/>
      <c r="D46" s="104"/>
      <c r="E46" s="1218" t="s">
        <v>36</v>
      </c>
      <c r="F46" s="1218"/>
      <c r="G46" s="1218"/>
      <c r="H46" s="1219"/>
      <c r="I46" s="354" t="s">
        <v>534</v>
      </c>
      <c r="J46" s="355" t="s">
        <v>534</v>
      </c>
      <c r="K46" s="355">
        <v>2</v>
      </c>
      <c r="L46" s="355">
        <v>12</v>
      </c>
      <c r="M46" s="356">
        <v>2</v>
      </c>
    </row>
    <row r="47" spans="2:13" ht="27.75" customHeight="1" x14ac:dyDescent="0.15">
      <c r="B47" s="1212"/>
      <c r="C47" s="1213"/>
      <c r="D47" s="105"/>
      <c r="E47" s="1220" t="s">
        <v>37</v>
      </c>
      <c r="F47" s="1221"/>
      <c r="G47" s="1221"/>
      <c r="H47" s="1222"/>
      <c r="I47" s="354" t="s">
        <v>534</v>
      </c>
      <c r="J47" s="355" t="s">
        <v>534</v>
      </c>
      <c r="K47" s="355" t="s">
        <v>534</v>
      </c>
      <c r="L47" s="355" t="s">
        <v>534</v>
      </c>
      <c r="M47" s="356" t="s">
        <v>534</v>
      </c>
    </row>
    <row r="48" spans="2:13" ht="27.75" customHeight="1" x14ac:dyDescent="0.15">
      <c r="B48" s="1212"/>
      <c r="C48" s="1213"/>
      <c r="D48" s="103"/>
      <c r="E48" s="1218" t="s">
        <v>38</v>
      </c>
      <c r="F48" s="1218"/>
      <c r="G48" s="1218"/>
      <c r="H48" s="1219"/>
      <c r="I48" s="354" t="s">
        <v>534</v>
      </c>
      <c r="J48" s="355" t="s">
        <v>534</v>
      </c>
      <c r="K48" s="355" t="s">
        <v>534</v>
      </c>
      <c r="L48" s="355" t="s">
        <v>534</v>
      </c>
      <c r="M48" s="356" t="s">
        <v>534</v>
      </c>
    </row>
    <row r="49" spans="2:13" ht="27.75" customHeight="1" x14ac:dyDescent="0.15">
      <c r="B49" s="1214"/>
      <c r="C49" s="1215"/>
      <c r="D49" s="103"/>
      <c r="E49" s="1218" t="s">
        <v>39</v>
      </c>
      <c r="F49" s="1218"/>
      <c r="G49" s="1218"/>
      <c r="H49" s="1219"/>
      <c r="I49" s="354" t="s">
        <v>534</v>
      </c>
      <c r="J49" s="355" t="s">
        <v>534</v>
      </c>
      <c r="K49" s="355" t="s">
        <v>534</v>
      </c>
      <c r="L49" s="355" t="s">
        <v>534</v>
      </c>
      <c r="M49" s="356" t="s">
        <v>534</v>
      </c>
    </row>
    <row r="50" spans="2:13" ht="27.75" customHeight="1" x14ac:dyDescent="0.15">
      <c r="B50" s="1223" t="s">
        <v>40</v>
      </c>
      <c r="C50" s="1224"/>
      <c r="D50" s="106"/>
      <c r="E50" s="1218" t="s">
        <v>41</v>
      </c>
      <c r="F50" s="1218"/>
      <c r="G50" s="1218"/>
      <c r="H50" s="1219"/>
      <c r="I50" s="354">
        <v>2206</v>
      </c>
      <c r="J50" s="355">
        <v>2259</v>
      </c>
      <c r="K50" s="355">
        <v>2428</v>
      </c>
      <c r="L50" s="355">
        <v>2397</v>
      </c>
      <c r="M50" s="356">
        <v>2602</v>
      </c>
    </row>
    <row r="51" spans="2:13" ht="27.75" customHeight="1" x14ac:dyDescent="0.15">
      <c r="B51" s="1212"/>
      <c r="C51" s="1213"/>
      <c r="D51" s="103"/>
      <c r="E51" s="1218" t="s">
        <v>42</v>
      </c>
      <c r="F51" s="1218"/>
      <c r="G51" s="1218"/>
      <c r="H51" s="1219"/>
      <c r="I51" s="354">
        <v>103</v>
      </c>
      <c r="J51" s="355">
        <v>85</v>
      </c>
      <c r="K51" s="355">
        <v>65</v>
      </c>
      <c r="L51" s="355">
        <v>48</v>
      </c>
      <c r="M51" s="356">
        <v>36</v>
      </c>
    </row>
    <row r="52" spans="2:13" ht="27.75" customHeight="1" x14ac:dyDescent="0.15">
      <c r="B52" s="1214"/>
      <c r="C52" s="1215"/>
      <c r="D52" s="103"/>
      <c r="E52" s="1218" t="s">
        <v>43</v>
      </c>
      <c r="F52" s="1218"/>
      <c r="G52" s="1218"/>
      <c r="H52" s="1219"/>
      <c r="I52" s="354">
        <v>5343</v>
      </c>
      <c r="J52" s="355">
        <v>4924</v>
      </c>
      <c r="K52" s="355">
        <v>4705</v>
      </c>
      <c r="L52" s="355">
        <v>4512</v>
      </c>
      <c r="M52" s="356">
        <v>4339</v>
      </c>
    </row>
    <row r="53" spans="2:13" ht="27.75" customHeight="1" thickBot="1" x14ac:dyDescent="0.2">
      <c r="B53" s="1225" t="s">
        <v>44</v>
      </c>
      <c r="C53" s="1226"/>
      <c r="D53" s="107"/>
      <c r="E53" s="1227" t="s">
        <v>45</v>
      </c>
      <c r="F53" s="1227"/>
      <c r="G53" s="1227"/>
      <c r="H53" s="1228"/>
      <c r="I53" s="357">
        <v>1857</v>
      </c>
      <c r="J53" s="358">
        <v>2195</v>
      </c>
      <c r="K53" s="358">
        <v>1949</v>
      </c>
      <c r="L53" s="358">
        <v>1664</v>
      </c>
      <c r="M53" s="359">
        <v>1424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EM+/ICQ2ti/2n2d/MR40Cvjja3iwVxiCi0dyUPkFxSQkhhDU7dbMecHr2m8EMPd1nmgZsd9Jsbe+N8IPmqTiw==" saltValue="uDfrdnEcQLSTIeuNRzsk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37" t="s">
        <v>48</v>
      </c>
      <c r="D55" s="1237"/>
      <c r="E55" s="1238"/>
      <c r="F55" s="119">
        <v>464</v>
      </c>
      <c r="G55" s="119">
        <v>466</v>
      </c>
      <c r="H55" s="120">
        <v>467</v>
      </c>
    </row>
    <row r="56" spans="2:8" ht="52.5" customHeight="1" x14ac:dyDescent="0.15">
      <c r="B56" s="121"/>
      <c r="C56" s="1239" t="s">
        <v>49</v>
      </c>
      <c r="D56" s="1239"/>
      <c r="E56" s="1240"/>
      <c r="F56" s="122">
        <v>195</v>
      </c>
      <c r="G56" s="122">
        <v>196</v>
      </c>
      <c r="H56" s="123">
        <v>196</v>
      </c>
    </row>
    <row r="57" spans="2:8" ht="53.25" customHeight="1" x14ac:dyDescent="0.15">
      <c r="B57" s="121"/>
      <c r="C57" s="1241" t="s">
        <v>50</v>
      </c>
      <c r="D57" s="1241"/>
      <c r="E57" s="1242"/>
      <c r="F57" s="124">
        <v>1204</v>
      </c>
      <c r="G57" s="124">
        <v>1152</v>
      </c>
      <c r="H57" s="125">
        <v>1340</v>
      </c>
    </row>
    <row r="58" spans="2:8" ht="45.75" customHeight="1" x14ac:dyDescent="0.15">
      <c r="B58" s="126"/>
      <c r="C58" s="1229" t="s">
        <v>612</v>
      </c>
      <c r="D58" s="1230"/>
      <c r="E58" s="1231"/>
      <c r="F58" s="127">
        <v>490</v>
      </c>
      <c r="G58" s="128">
        <v>513</v>
      </c>
      <c r="H58" s="128">
        <v>524</v>
      </c>
    </row>
    <row r="59" spans="2:8" ht="45.75" customHeight="1" x14ac:dyDescent="0.15">
      <c r="B59" s="126"/>
      <c r="C59" s="1229" t="s">
        <v>614</v>
      </c>
      <c r="D59" s="1230"/>
      <c r="E59" s="1231"/>
      <c r="F59" s="127">
        <v>141</v>
      </c>
      <c r="G59" s="128">
        <v>165</v>
      </c>
      <c r="H59" s="128">
        <v>336</v>
      </c>
    </row>
    <row r="60" spans="2:8" ht="45.75" customHeight="1" x14ac:dyDescent="0.15">
      <c r="B60" s="126"/>
      <c r="C60" s="1229" t="s">
        <v>613</v>
      </c>
      <c r="D60" s="1230"/>
      <c r="E60" s="1231"/>
      <c r="F60" s="127">
        <v>242</v>
      </c>
      <c r="G60" s="128">
        <v>175</v>
      </c>
      <c r="H60" s="128">
        <v>174</v>
      </c>
    </row>
    <row r="61" spans="2:8" ht="45.75" customHeight="1" x14ac:dyDescent="0.15">
      <c r="B61" s="126"/>
      <c r="C61" s="1229" t="s">
        <v>615</v>
      </c>
      <c r="D61" s="1230"/>
      <c r="E61" s="1231"/>
      <c r="F61" s="127">
        <v>172</v>
      </c>
      <c r="G61" s="128">
        <v>143</v>
      </c>
      <c r="H61" s="128">
        <v>149</v>
      </c>
    </row>
    <row r="62" spans="2:8" ht="45.75" customHeight="1" thickBot="1" x14ac:dyDescent="0.2">
      <c r="B62" s="129"/>
      <c r="C62" s="1232" t="s">
        <v>616</v>
      </c>
      <c r="D62" s="1233"/>
      <c r="E62" s="1234"/>
      <c r="F62" s="130">
        <v>132</v>
      </c>
      <c r="G62" s="131">
        <v>128</v>
      </c>
      <c r="H62" s="131">
        <v>132</v>
      </c>
    </row>
    <row r="63" spans="2:8" ht="52.5" customHeight="1" thickBot="1" x14ac:dyDescent="0.2">
      <c r="B63" s="132"/>
      <c r="C63" s="1235" t="s">
        <v>51</v>
      </c>
      <c r="D63" s="1235"/>
      <c r="E63" s="1236"/>
      <c r="F63" s="133">
        <v>1863</v>
      </c>
      <c r="G63" s="133">
        <v>1813</v>
      </c>
      <c r="H63" s="134">
        <v>2003</v>
      </c>
    </row>
    <row r="64" spans="2:8" x14ac:dyDescent="0.15"/>
  </sheetData>
  <sheetProtection algorithmName="SHA-512" hashValue="m/Ff9K/CGkAuH6+U037d+Wzgs/1r3FPX3xryHH2F2QF7akAnwsfwyHkwsYAaVViCZSGVeGefNGAD+LPdpY282A==" saltValue="cLotbdu/9PErLhWG7UME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619</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620</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621</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622</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575</v>
      </c>
      <c r="BQ50" s="1276"/>
      <c r="BR50" s="1276"/>
      <c r="BS50" s="1276"/>
      <c r="BT50" s="1276"/>
      <c r="BU50" s="1276"/>
      <c r="BV50" s="1276"/>
      <c r="BW50" s="1276"/>
      <c r="BX50" s="1276" t="s">
        <v>576</v>
      </c>
      <c r="BY50" s="1276"/>
      <c r="BZ50" s="1276"/>
      <c r="CA50" s="1276"/>
      <c r="CB50" s="1276"/>
      <c r="CC50" s="1276"/>
      <c r="CD50" s="1276"/>
      <c r="CE50" s="1276"/>
      <c r="CF50" s="1276" t="s">
        <v>577</v>
      </c>
      <c r="CG50" s="1276"/>
      <c r="CH50" s="1276"/>
      <c r="CI50" s="1276"/>
      <c r="CJ50" s="1276"/>
      <c r="CK50" s="1276"/>
      <c r="CL50" s="1276"/>
      <c r="CM50" s="1276"/>
      <c r="CN50" s="1276" t="s">
        <v>578</v>
      </c>
      <c r="CO50" s="1276"/>
      <c r="CP50" s="1276"/>
      <c r="CQ50" s="1276"/>
      <c r="CR50" s="1276"/>
      <c r="CS50" s="1276"/>
      <c r="CT50" s="1276"/>
      <c r="CU50" s="1276"/>
      <c r="CV50" s="1276" t="s">
        <v>579</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623</v>
      </c>
      <c r="AO51" s="1280"/>
      <c r="AP51" s="1280"/>
      <c r="AQ51" s="1280"/>
      <c r="AR51" s="1280"/>
      <c r="AS51" s="1280"/>
      <c r="AT51" s="1280"/>
      <c r="AU51" s="1280"/>
      <c r="AV51" s="1280"/>
      <c r="AW51" s="1280"/>
      <c r="AX51" s="1280"/>
      <c r="AY51" s="1280"/>
      <c r="AZ51" s="1280"/>
      <c r="BA51" s="1280"/>
      <c r="BB51" s="1280" t="s">
        <v>624</v>
      </c>
      <c r="BC51" s="1280"/>
      <c r="BD51" s="1280"/>
      <c r="BE51" s="1280"/>
      <c r="BF51" s="1280"/>
      <c r="BG51" s="1280"/>
      <c r="BH51" s="1280"/>
      <c r="BI51" s="1280"/>
      <c r="BJ51" s="1280"/>
      <c r="BK51" s="1280"/>
      <c r="BL51" s="1280"/>
      <c r="BM51" s="1280"/>
      <c r="BN51" s="1280"/>
      <c r="BO51" s="1280"/>
      <c r="BP51" s="1281">
        <v>75.7</v>
      </c>
      <c r="BQ51" s="1281"/>
      <c r="BR51" s="1281"/>
      <c r="BS51" s="1281"/>
      <c r="BT51" s="1281"/>
      <c r="BU51" s="1281"/>
      <c r="BV51" s="1281"/>
      <c r="BW51" s="1281"/>
      <c r="BX51" s="1281">
        <v>89.2</v>
      </c>
      <c r="BY51" s="1281"/>
      <c r="BZ51" s="1281"/>
      <c r="CA51" s="1281"/>
      <c r="CB51" s="1281"/>
      <c r="CC51" s="1281"/>
      <c r="CD51" s="1281"/>
      <c r="CE51" s="1281"/>
      <c r="CF51" s="1281">
        <v>78.2</v>
      </c>
      <c r="CG51" s="1281"/>
      <c r="CH51" s="1281"/>
      <c r="CI51" s="1281"/>
      <c r="CJ51" s="1281"/>
      <c r="CK51" s="1281"/>
      <c r="CL51" s="1281"/>
      <c r="CM51" s="1281"/>
      <c r="CN51" s="1281">
        <v>63</v>
      </c>
      <c r="CO51" s="1281"/>
      <c r="CP51" s="1281"/>
      <c r="CQ51" s="1281"/>
      <c r="CR51" s="1281"/>
      <c r="CS51" s="1281"/>
      <c r="CT51" s="1281"/>
      <c r="CU51" s="1281"/>
      <c r="CV51" s="1281">
        <v>49.4</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625</v>
      </c>
      <c r="BC53" s="1280"/>
      <c r="BD53" s="1280"/>
      <c r="BE53" s="1280"/>
      <c r="BF53" s="1280"/>
      <c r="BG53" s="1280"/>
      <c r="BH53" s="1280"/>
      <c r="BI53" s="1280"/>
      <c r="BJ53" s="1280"/>
      <c r="BK53" s="1280"/>
      <c r="BL53" s="1280"/>
      <c r="BM53" s="1280"/>
      <c r="BN53" s="1280"/>
      <c r="BO53" s="1280"/>
      <c r="BP53" s="1281">
        <v>53.9</v>
      </c>
      <c r="BQ53" s="1281"/>
      <c r="BR53" s="1281"/>
      <c r="BS53" s="1281"/>
      <c r="BT53" s="1281"/>
      <c r="BU53" s="1281"/>
      <c r="BV53" s="1281"/>
      <c r="BW53" s="1281"/>
      <c r="BX53" s="1281">
        <v>55.5</v>
      </c>
      <c r="BY53" s="1281"/>
      <c r="BZ53" s="1281"/>
      <c r="CA53" s="1281"/>
      <c r="CB53" s="1281"/>
      <c r="CC53" s="1281"/>
      <c r="CD53" s="1281"/>
      <c r="CE53" s="1281"/>
      <c r="CF53" s="1281">
        <v>57</v>
      </c>
      <c r="CG53" s="1281"/>
      <c r="CH53" s="1281"/>
      <c r="CI53" s="1281"/>
      <c r="CJ53" s="1281"/>
      <c r="CK53" s="1281"/>
      <c r="CL53" s="1281"/>
      <c r="CM53" s="1281"/>
      <c r="CN53" s="1281">
        <v>58.5</v>
      </c>
      <c r="CO53" s="1281"/>
      <c r="CP53" s="1281"/>
      <c r="CQ53" s="1281"/>
      <c r="CR53" s="1281"/>
      <c r="CS53" s="1281"/>
      <c r="CT53" s="1281"/>
      <c r="CU53" s="1281"/>
      <c r="CV53" s="1281">
        <v>59.5</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626</v>
      </c>
      <c r="AO55" s="1276"/>
      <c r="AP55" s="1276"/>
      <c r="AQ55" s="1276"/>
      <c r="AR55" s="1276"/>
      <c r="AS55" s="1276"/>
      <c r="AT55" s="1276"/>
      <c r="AU55" s="1276"/>
      <c r="AV55" s="1276"/>
      <c r="AW55" s="1276"/>
      <c r="AX55" s="1276"/>
      <c r="AY55" s="1276"/>
      <c r="AZ55" s="1276"/>
      <c r="BA55" s="1276"/>
      <c r="BB55" s="1280" t="s">
        <v>624</v>
      </c>
      <c r="BC55" s="1280"/>
      <c r="BD55" s="1280"/>
      <c r="BE55" s="1280"/>
      <c r="BF55" s="1280"/>
      <c r="BG55" s="1280"/>
      <c r="BH55" s="1280"/>
      <c r="BI55" s="1280"/>
      <c r="BJ55" s="1280"/>
      <c r="BK55" s="1280"/>
      <c r="BL55" s="1280"/>
      <c r="BM55" s="1280"/>
      <c r="BN55" s="1280"/>
      <c r="BO55" s="1280"/>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625</v>
      </c>
      <c r="BC57" s="1280"/>
      <c r="BD57" s="1280"/>
      <c r="BE57" s="1280"/>
      <c r="BF57" s="1280"/>
      <c r="BG57" s="1280"/>
      <c r="BH57" s="1280"/>
      <c r="BI57" s="1280"/>
      <c r="BJ57" s="1280"/>
      <c r="BK57" s="1280"/>
      <c r="BL57" s="1280"/>
      <c r="BM57" s="1280"/>
      <c r="BN57" s="1280"/>
      <c r="BO57" s="1280"/>
      <c r="BP57" s="1281">
        <v>59.1</v>
      </c>
      <c r="BQ57" s="1281"/>
      <c r="BR57" s="1281"/>
      <c r="BS57" s="1281"/>
      <c r="BT57" s="1281"/>
      <c r="BU57" s="1281"/>
      <c r="BV57" s="1281"/>
      <c r="BW57" s="1281"/>
      <c r="BX57" s="1281">
        <v>61.2</v>
      </c>
      <c r="BY57" s="1281"/>
      <c r="BZ57" s="1281"/>
      <c r="CA57" s="1281"/>
      <c r="CB57" s="1281"/>
      <c r="CC57" s="1281"/>
      <c r="CD57" s="1281"/>
      <c r="CE57" s="1281"/>
      <c r="CF57" s="1281">
        <v>62.8</v>
      </c>
      <c r="CG57" s="1281"/>
      <c r="CH57" s="1281"/>
      <c r="CI57" s="1281"/>
      <c r="CJ57" s="1281"/>
      <c r="CK57" s="1281"/>
      <c r="CL57" s="1281"/>
      <c r="CM57" s="1281"/>
      <c r="CN57" s="1281">
        <v>64.099999999999994</v>
      </c>
      <c r="CO57" s="1281"/>
      <c r="CP57" s="1281"/>
      <c r="CQ57" s="1281"/>
      <c r="CR57" s="1281"/>
      <c r="CS57" s="1281"/>
      <c r="CT57" s="1281"/>
      <c r="CU57" s="1281"/>
      <c r="CV57" s="1281">
        <v>64.900000000000006</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627</v>
      </c>
    </row>
    <row r="64" spans="1:109" x14ac:dyDescent="0.15">
      <c r="B64" s="1251"/>
      <c r="G64" s="1258"/>
      <c r="I64" s="1291"/>
      <c r="J64" s="1291"/>
      <c r="K64" s="1291"/>
      <c r="L64" s="1291"/>
      <c r="M64" s="1291"/>
      <c r="N64" s="1292"/>
      <c r="AM64" s="1258"/>
      <c r="AN64" s="1258" t="s">
        <v>620</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628</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622</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575</v>
      </c>
      <c r="BQ72" s="1276"/>
      <c r="BR72" s="1276"/>
      <c r="BS72" s="1276"/>
      <c r="BT72" s="1276"/>
      <c r="BU72" s="1276"/>
      <c r="BV72" s="1276"/>
      <c r="BW72" s="1276"/>
      <c r="BX72" s="1276" t="s">
        <v>576</v>
      </c>
      <c r="BY72" s="1276"/>
      <c r="BZ72" s="1276"/>
      <c r="CA72" s="1276"/>
      <c r="CB72" s="1276"/>
      <c r="CC72" s="1276"/>
      <c r="CD72" s="1276"/>
      <c r="CE72" s="1276"/>
      <c r="CF72" s="1276" t="s">
        <v>577</v>
      </c>
      <c r="CG72" s="1276"/>
      <c r="CH72" s="1276"/>
      <c r="CI72" s="1276"/>
      <c r="CJ72" s="1276"/>
      <c r="CK72" s="1276"/>
      <c r="CL72" s="1276"/>
      <c r="CM72" s="1276"/>
      <c r="CN72" s="1276" t="s">
        <v>578</v>
      </c>
      <c r="CO72" s="1276"/>
      <c r="CP72" s="1276"/>
      <c r="CQ72" s="1276"/>
      <c r="CR72" s="1276"/>
      <c r="CS72" s="1276"/>
      <c r="CT72" s="1276"/>
      <c r="CU72" s="1276"/>
      <c r="CV72" s="1276" t="s">
        <v>579</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623</v>
      </c>
      <c r="AO73" s="1280"/>
      <c r="AP73" s="1280"/>
      <c r="AQ73" s="1280"/>
      <c r="AR73" s="1280"/>
      <c r="AS73" s="1280"/>
      <c r="AT73" s="1280"/>
      <c r="AU73" s="1280"/>
      <c r="AV73" s="1280"/>
      <c r="AW73" s="1280"/>
      <c r="AX73" s="1280"/>
      <c r="AY73" s="1280"/>
      <c r="AZ73" s="1280"/>
      <c r="BA73" s="1280"/>
      <c r="BB73" s="1280" t="s">
        <v>624</v>
      </c>
      <c r="BC73" s="1280"/>
      <c r="BD73" s="1280"/>
      <c r="BE73" s="1280"/>
      <c r="BF73" s="1280"/>
      <c r="BG73" s="1280"/>
      <c r="BH73" s="1280"/>
      <c r="BI73" s="1280"/>
      <c r="BJ73" s="1280"/>
      <c r="BK73" s="1280"/>
      <c r="BL73" s="1280"/>
      <c r="BM73" s="1280"/>
      <c r="BN73" s="1280"/>
      <c r="BO73" s="1280"/>
      <c r="BP73" s="1281">
        <v>75.7</v>
      </c>
      <c r="BQ73" s="1281"/>
      <c r="BR73" s="1281"/>
      <c r="BS73" s="1281"/>
      <c r="BT73" s="1281"/>
      <c r="BU73" s="1281"/>
      <c r="BV73" s="1281"/>
      <c r="BW73" s="1281"/>
      <c r="BX73" s="1281">
        <v>89.2</v>
      </c>
      <c r="BY73" s="1281"/>
      <c r="BZ73" s="1281"/>
      <c r="CA73" s="1281"/>
      <c r="CB73" s="1281"/>
      <c r="CC73" s="1281"/>
      <c r="CD73" s="1281"/>
      <c r="CE73" s="1281"/>
      <c r="CF73" s="1281">
        <v>78.2</v>
      </c>
      <c r="CG73" s="1281"/>
      <c r="CH73" s="1281"/>
      <c r="CI73" s="1281"/>
      <c r="CJ73" s="1281"/>
      <c r="CK73" s="1281"/>
      <c r="CL73" s="1281"/>
      <c r="CM73" s="1281"/>
      <c r="CN73" s="1281">
        <v>63</v>
      </c>
      <c r="CO73" s="1281"/>
      <c r="CP73" s="1281"/>
      <c r="CQ73" s="1281"/>
      <c r="CR73" s="1281"/>
      <c r="CS73" s="1281"/>
      <c r="CT73" s="1281"/>
      <c r="CU73" s="1281"/>
      <c r="CV73" s="1281">
        <v>49.4</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629</v>
      </c>
      <c r="BC75" s="1280"/>
      <c r="BD75" s="1280"/>
      <c r="BE75" s="1280"/>
      <c r="BF75" s="1280"/>
      <c r="BG75" s="1280"/>
      <c r="BH75" s="1280"/>
      <c r="BI75" s="1280"/>
      <c r="BJ75" s="1280"/>
      <c r="BK75" s="1280"/>
      <c r="BL75" s="1280"/>
      <c r="BM75" s="1280"/>
      <c r="BN75" s="1280"/>
      <c r="BO75" s="1280"/>
      <c r="BP75" s="1281">
        <v>12.5</v>
      </c>
      <c r="BQ75" s="1281"/>
      <c r="BR75" s="1281"/>
      <c r="BS75" s="1281"/>
      <c r="BT75" s="1281"/>
      <c r="BU75" s="1281"/>
      <c r="BV75" s="1281"/>
      <c r="BW75" s="1281"/>
      <c r="BX75" s="1281">
        <v>12.9</v>
      </c>
      <c r="BY75" s="1281"/>
      <c r="BZ75" s="1281"/>
      <c r="CA75" s="1281"/>
      <c r="CB75" s="1281"/>
      <c r="CC75" s="1281"/>
      <c r="CD75" s="1281"/>
      <c r="CE75" s="1281"/>
      <c r="CF75" s="1281">
        <v>12</v>
      </c>
      <c r="CG75" s="1281"/>
      <c r="CH75" s="1281"/>
      <c r="CI75" s="1281"/>
      <c r="CJ75" s="1281"/>
      <c r="CK75" s="1281"/>
      <c r="CL75" s="1281"/>
      <c r="CM75" s="1281"/>
      <c r="CN75" s="1281">
        <v>10.4</v>
      </c>
      <c r="CO75" s="1281"/>
      <c r="CP75" s="1281"/>
      <c r="CQ75" s="1281"/>
      <c r="CR75" s="1281"/>
      <c r="CS75" s="1281"/>
      <c r="CT75" s="1281"/>
      <c r="CU75" s="1281"/>
      <c r="CV75" s="1281">
        <v>9.5</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626</v>
      </c>
      <c r="AO77" s="1276"/>
      <c r="AP77" s="1276"/>
      <c r="AQ77" s="1276"/>
      <c r="AR77" s="1276"/>
      <c r="AS77" s="1276"/>
      <c r="AT77" s="1276"/>
      <c r="AU77" s="1276"/>
      <c r="AV77" s="1276"/>
      <c r="AW77" s="1276"/>
      <c r="AX77" s="1276"/>
      <c r="AY77" s="1276"/>
      <c r="AZ77" s="1276"/>
      <c r="BA77" s="1276"/>
      <c r="BB77" s="1280" t="s">
        <v>624</v>
      </c>
      <c r="BC77" s="1280"/>
      <c r="BD77" s="1280"/>
      <c r="BE77" s="1280"/>
      <c r="BF77" s="1280"/>
      <c r="BG77" s="1280"/>
      <c r="BH77" s="1280"/>
      <c r="BI77" s="1280"/>
      <c r="BJ77" s="1280"/>
      <c r="BK77" s="1280"/>
      <c r="BL77" s="1280"/>
      <c r="BM77" s="1280"/>
      <c r="BN77" s="1280"/>
      <c r="BO77" s="1280"/>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629</v>
      </c>
      <c r="BC79" s="1280"/>
      <c r="BD79" s="1280"/>
      <c r="BE79" s="1280"/>
      <c r="BF79" s="1280"/>
      <c r="BG79" s="1280"/>
      <c r="BH79" s="1280"/>
      <c r="BI79" s="1280"/>
      <c r="BJ79" s="1280"/>
      <c r="BK79" s="1280"/>
      <c r="BL79" s="1280"/>
      <c r="BM79" s="1280"/>
      <c r="BN79" s="1280"/>
      <c r="BO79" s="1280"/>
      <c r="BP79" s="1281">
        <v>7.2</v>
      </c>
      <c r="BQ79" s="1281"/>
      <c r="BR79" s="1281"/>
      <c r="BS79" s="1281"/>
      <c r="BT79" s="1281"/>
      <c r="BU79" s="1281"/>
      <c r="BV79" s="1281"/>
      <c r="BW79" s="1281"/>
      <c r="BX79" s="1281">
        <v>7.2</v>
      </c>
      <c r="BY79" s="1281"/>
      <c r="BZ79" s="1281"/>
      <c r="CA79" s="1281"/>
      <c r="CB79" s="1281"/>
      <c r="CC79" s="1281"/>
      <c r="CD79" s="1281"/>
      <c r="CE79" s="1281"/>
      <c r="CF79" s="1281">
        <v>7.7</v>
      </c>
      <c r="CG79" s="1281"/>
      <c r="CH79" s="1281"/>
      <c r="CI79" s="1281"/>
      <c r="CJ79" s="1281"/>
      <c r="CK79" s="1281"/>
      <c r="CL79" s="1281"/>
      <c r="CM79" s="1281"/>
      <c r="CN79" s="1281">
        <v>8</v>
      </c>
      <c r="CO79" s="1281"/>
      <c r="CP79" s="1281"/>
      <c r="CQ79" s="1281"/>
      <c r="CR79" s="1281"/>
      <c r="CS79" s="1281"/>
      <c r="CT79" s="1281"/>
      <c r="CU79" s="1281"/>
      <c r="CV79" s="1281">
        <v>8.9</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FKKxmVTQoUgcvcuPlTfJUaIgzkywuwA24zCeapBVv5L86tSbPC4AEuyk9F27ftaC9PIlQm8D1vy+iPS9JvzZgA==" saltValue="+KSqI7PE8xRdXxurEHF2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7H6MNzDkVM9lGs/Bxwa4irvr3RH4a055Tl9FnF/J2Yh2F5iWO/ke7IxkmiCCpi5xCtlzsVwyfNMgWtlItVk99Q==" saltValue="HlYsUAR8HSo8ctpV7VRO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o/K2DrXQWTv1cFZJ7UQi4lPPQL5JLoPG3PF/7geYSJ7Gf9zTRlHEHO3BM0q6N60DfdY12ReRnRHtE+ZM1RA7nA==" saltValue="paN38ePy35TZKWyXLIGX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572</v>
      </c>
      <c r="G2" s="148"/>
      <c r="H2" s="149"/>
    </row>
    <row r="3" spans="1:8" x14ac:dyDescent="0.15">
      <c r="A3" s="145" t="s">
        <v>565</v>
      </c>
      <c r="B3" s="150"/>
      <c r="C3" s="151"/>
      <c r="D3" s="152">
        <v>104234</v>
      </c>
      <c r="E3" s="153"/>
      <c r="F3" s="154">
        <v>122882</v>
      </c>
      <c r="G3" s="155"/>
      <c r="H3" s="156"/>
    </row>
    <row r="4" spans="1:8" x14ac:dyDescent="0.15">
      <c r="A4" s="157"/>
      <c r="B4" s="158"/>
      <c r="C4" s="159"/>
      <c r="D4" s="160">
        <v>67158</v>
      </c>
      <c r="E4" s="161"/>
      <c r="F4" s="162">
        <v>65785</v>
      </c>
      <c r="G4" s="163"/>
      <c r="H4" s="164"/>
    </row>
    <row r="5" spans="1:8" x14ac:dyDescent="0.15">
      <c r="A5" s="145" t="s">
        <v>567</v>
      </c>
      <c r="B5" s="150"/>
      <c r="C5" s="151"/>
      <c r="D5" s="152">
        <v>69565</v>
      </c>
      <c r="E5" s="153"/>
      <c r="F5" s="154">
        <v>114790</v>
      </c>
      <c r="G5" s="155"/>
      <c r="H5" s="156"/>
    </row>
    <row r="6" spans="1:8" x14ac:dyDescent="0.15">
      <c r="A6" s="157"/>
      <c r="B6" s="158"/>
      <c r="C6" s="159"/>
      <c r="D6" s="160">
        <v>34695</v>
      </c>
      <c r="E6" s="161"/>
      <c r="F6" s="162">
        <v>55601</v>
      </c>
      <c r="G6" s="163"/>
      <c r="H6" s="164"/>
    </row>
    <row r="7" spans="1:8" x14ac:dyDescent="0.15">
      <c r="A7" s="145" t="s">
        <v>568</v>
      </c>
      <c r="B7" s="150"/>
      <c r="C7" s="151"/>
      <c r="D7" s="152">
        <v>54987</v>
      </c>
      <c r="E7" s="153"/>
      <c r="F7" s="154">
        <v>126262</v>
      </c>
      <c r="G7" s="155"/>
      <c r="H7" s="156"/>
    </row>
    <row r="8" spans="1:8" x14ac:dyDescent="0.15">
      <c r="A8" s="157"/>
      <c r="B8" s="158"/>
      <c r="C8" s="159"/>
      <c r="D8" s="160">
        <v>34884</v>
      </c>
      <c r="E8" s="161"/>
      <c r="F8" s="162">
        <v>56769</v>
      </c>
      <c r="G8" s="163"/>
      <c r="H8" s="164"/>
    </row>
    <row r="9" spans="1:8" x14ac:dyDescent="0.15">
      <c r="A9" s="145" t="s">
        <v>569</v>
      </c>
      <c r="B9" s="150"/>
      <c r="C9" s="151"/>
      <c r="D9" s="152">
        <v>66816</v>
      </c>
      <c r="E9" s="153"/>
      <c r="F9" s="154">
        <v>126525</v>
      </c>
      <c r="G9" s="155"/>
      <c r="H9" s="156"/>
    </row>
    <row r="10" spans="1:8" x14ac:dyDescent="0.15">
      <c r="A10" s="157"/>
      <c r="B10" s="158"/>
      <c r="C10" s="159"/>
      <c r="D10" s="160">
        <v>59354</v>
      </c>
      <c r="E10" s="161"/>
      <c r="F10" s="162">
        <v>67052</v>
      </c>
      <c r="G10" s="163"/>
      <c r="H10" s="164"/>
    </row>
    <row r="11" spans="1:8" x14ac:dyDescent="0.15">
      <c r="A11" s="145" t="s">
        <v>570</v>
      </c>
      <c r="B11" s="150"/>
      <c r="C11" s="151"/>
      <c r="D11" s="152">
        <v>111863</v>
      </c>
      <c r="E11" s="153"/>
      <c r="F11" s="154">
        <v>196914</v>
      </c>
      <c r="G11" s="155"/>
      <c r="H11" s="156"/>
    </row>
    <row r="12" spans="1:8" x14ac:dyDescent="0.15">
      <c r="A12" s="157"/>
      <c r="B12" s="158"/>
      <c r="C12" s="165"/>
      <c r="D12" s="160">
        <v>75712</v>
      </c>
      <c r="E12" s="161"/>
      <c r="F12" s="162">
        <v>98966</v>
      </c>
      <c r="G12" s="163"/>
      <c r="H12" s="164"/>
    </row>
    <row r="13" spans="1:8" x14ac:dyDescent="0.15">
      <c r="A13" s="145"/>
      <c r="B13" s="150"/>
      <c r="C13" s="166"/>
      <c r="D13" s="167">
        <v>81493</v>
      </c>
      <c r="E13" s="168"/>
      <c r="F13" s="169">
        <v>137475</v>
      </c>
      <c r="G13" s="170"/>
      <c r="H13" s="156"/>
    </row>
    <row r="14" spans="1:8" x14ac:dyDescent="0.15">
      <c r="A14" s="157"/>
      <c r="B14" s="158"/>
      <c r="C14" s="159"/>
      <c r="D14" s="160">
        <v>54361</v>
      </c>
      <c r="E14" s="161"/>
      <c r="F14" s="162">
        <v>68835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2.96</v>
      </c>
      <c r="C19" s="171">
        <f>ROUND(VALUE(SUBSTITUTE(実質収支比率等に係る経年分析!G$48,"▲","-")),2)</f>
        <v>3.63</v>
      </c>
      <c r="D19" s="171">
        <f>ROUND(VALUE(SUBSTITUTE(実質収支比率等に係る経年分析!H$48,"▲","-")),2)</f>
        <v>4.57</v>
      </c>
      <c r="E19" s="171">
        <f>ROUND(VALUE(SUBSTITUTE(実質収支比率等に係る経年分析!I$48,"▲","-")),2)</f>
        <v>4.7</v>
      </c>
      <c r="F19" s="171">
        <f>ROUND(VALUE(SUBSTITUTE(実質収支比率等に係る経年分析!J$48,"▲","-")),2)</f>
        <v>4</v>
      </c>
    </row>
    <row r="20" spans="1:11" x14ac:dyDescent="0.15">
      <c r="A20" s="171" t="s">
        <v>55</v>
      </c>
      <c r="B20" s="171">
        <f>ROUND(VALUE(SUBSTITUTE(実質収支比率等に係る経年分析!F$47,"▲","-")),2)</f>
        <v>15.71</v>
      </c>
      <c r="C20" s="171">
        <f>ROUND(VALUE(SUBSTITUTE(実質収支比率等に係る経年分析!G$47,"▲","-")),2)</f>
        <v>15.79</v>
      </c>
      <c r="D20" s="171">
        <f>ROUND(VALUE(SUBSTITUTE(実質収支比率等に係る経年分析!H$47,"▲","-")),2)</f>
        <v>15.74</v>
      </c>
      <c r="E20" s="171">
        <f>ROUND(VALUE(SUBSTITUTE(実質収支比率等に係る経年分析!I$47,"▲","-")),2)</f>
        <v>15.16</v>
      </c>
      <c r="F20" s="171">
        <f>ROUND(VALUE(SUBSTITUTE(実質収支比率等に係る経年分析!J$47,"▲","-")),2)</f>
        <v>14.2</v>
      </c>
    </row>
    <row r="21" spans="1:11" x14ac:dyDescent="0.15">
      <c r="A21" s="171" t="s">
        <v>56</v>
      </c>
      <c r="B21" s="171">
        <f>IF(ISNUMBER(VALUE(SUBSTITUTE(実質収支比率等に係る経年分析!F$49,"▲","-"))),ROUND(VALUE(SUBSTITUTE(実質収支比率等に係る経年分析!F$49,"▲","-")),2),NA())</f>
        <v>-0.87</v>
      </c>
      <c r="C21" s="171">
        <f>IF(ISNUMBER(VALUE(SUBSTITUTE(実質収支比率等に係る経年分析!G$49,"▲","-"))),ROUND(VALUE(SUBSTITUTE(実質収支比率等に係る経年分析!G$49,"▲","-")),2),NA())</f>
        <v>0.71</v>
      </c>
      <c r="D21" s="171">
        <f>IF(ISNUMBER(VALUE(SUBSTITUTE(実質収支比率等に係る経年分析!H$49,"▲","-"))),ROUND(VALUE(SUBSTITUTE(実質収支比率等に係る経年分析!H$49,"▲","-")),2),NA())</f>
        <v>1.1200000000000001</v>
      </c>
      <c r="E21" s="171">
        <f>IF(ISNUMBER(VALUE(SUBSTITUTE(実質収支比率等に係る経年分析!I$49,"▲","-"))),ROUND(VALUE(SUBSTITUTE(実質収支比率等に係る経年分析!I$49,"▲","-")),2),NA())</f>
        <v>0.34</v>
      </c>
      <c r="F21" s="171">
        <f>IF(ISNUMBER(VALUE(SUBSTITUTE(実質収支比率等に係る経年分析!J$49,"▲","-"))),ROUND(VALUE(SUBSTITUTE(実質収支比率等に係る経年分析!J$49,"▲","-")),2),NA())</f>
        <v>-0.35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2.85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漁業集落排水事業特別会計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1.1599999999999999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0.57999999999999996</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4.5599999999999996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4.9400000000000004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4.3600000000000003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497</v>
      </c>
      <c r="E42" s="173"/>
      <c r="F42" s="173"/>
      <c r="G42" s="173">
        <f>'実質公債費比率（分子）の構造'!L$52</f>
        <v>478</v>
      </c>
      <c r="H42" s="173"/>
      <c r="I42" s="173"/>
      <c r="J42" s="173">
        <f>'実質公債費比率（分子）の構造'!M$52</f>
        <v>482</v>
      </c>
      <c r="K42" s="173"/>
      <c r="L42" s="173"/>
      <c r="M42" s="173">
        <f>'実質公債費比率（分子）の構造'!N$52</f>
        <v>450</v>
      </c>
      <c r="N42" s="173"/>
      <c r="O42" s="173"/>
      <c r="P42" s="173">
        <f>'実質公債費比率（分子）の構造'!O$52</f>
        <v>423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f>'実質公債費比率（分子）の構造'!M$49</f>
        <v>9</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179</v>
      </c>
      <c r="C46" s="173"/>
      <c r="D46" s="173"/>
      <c r="E46" s="173">
        <f>'実質公債費比率（分子）の構造'!L$48</f>
        <v>167</v>
      </c>
      <c r="F46" s="173"/>
      <c r="G46" s="173"/>
      <c r="H46" s="173">
        <f>'実質公債費比率（分子）の構造'!M$48</f>
        <v>169</v>
      </c>
      <c r="I46" s="173"/>
      <c r="J46" s="173"/>
      <c r="K46" s="173">
        <f>'実質公債費比率（分子）の構造'!N$48</f>
        <v>175</v>
      </c>
      <c r="L46" s="173"/>
      <c r="M46" s="173"/>
      <c r="N46" s="173">
        <f>'実質公債費比率（分子）の構造'!O$48</f>
        <v>169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661</v>
      </c>
      <c r="C49" s="173"/>
      <c r="D49" s="173"/>
      <c r="E49" s="173">
        <f>'実質公債費比率（分子）の構造'!L$45</f>
        <v>595</v>
      </c>
      <c r="F49" s="173"/>
      <c r="G49" s="173"/>
      <c r="H49" s="173">
        <f>'実質公債費比率（分子）の構造'!M$45</f>
        <v>565</v>
      </c>
      <c r="I49" s="173"/>
      <c r="J49" s="173"/>
      <c r="K49" s="173">
        <f>'実質公債費比率（分子）の構造'!N$45</f>
        <v>526</v>
      </c>
      <c r="L49" s="173"/>
      <c r="M49" s="173"/>
      <c r="N49" s="173">
        <f>'実質公債費比率（分子）の構造'!O$45</f>
        <v>513</v>
      </c>
      <c r="O49" s="173"/>
      <c r="P49" s="173"/>
    </row>
    <row r="50" spans="1:16" x14ac:dyDescent="0.15">
      <c r="A50" s="173" t="s">
        <v>71</v>
      </c>
      <c r="B50" s="173" t="e">
        <f>NA()</f>
        <v>#N/A</v>
      </c>
      <c r="C50" s="173">
        <f>IF(ISNUMBER('実質公債費比率（分子）の構造'!K$53),'実質公債費比率（分子）の構造'!K$53,NA())</f>
        <v>343</v>
      </c>
      <c r="D50" s="173" t="e">
        <f>NA()</f>
        <v>#N/A</v>
      </c>
      <c r="E50" s="173" t="e">
        <f>NA()</f>
        <v>#N/A</v>
      </c>
      <c r="F50" s="173">
        <f>IF(ISNUMBER('実質公債費比率（分子）の構造'!L$53),'実質公債費比率（分子）の構造'!L$53,NA())</f>
        <v>284</v>
      </c>
      <c r="G50" s="173" t="e">
        <f>NA()</f>
        <v>#N/A</v>
      </c>
      <c r="H50" s="173" t="e">
        <f>NA()</f>
        <v>#N/A</v>
      </c>
      <c r="I50" s="173">
        <f>IF(ISNUMBER('実質公債費比率（分子）の構造'!M$53),'実質公債費比率（分子）の構造'!M$53,NA())</f>
        <v>261</v>
      </c>
      <c r="J50" s="173" t="e">
        <f>NA()</f>
        <v>#N/A</v>
      </c>
      <c r="K50" s="173" t="e">
        <f>NA()</f>
        <v>#N/A</v>
      </c>
      <c r="L50" s="173">
        <f>IF(ISNUMBER('実質公債費比率（分子）の構造'!N$53),'実質公債費比率（分子）の構造'!N$53,NA())</f>
        <v>251</v>
      </c>
      <c r="M50" s="173" t="e">
        <f>NA()</f>
        <v>#N/A</v>
      </c>
      <c r="N50" s="173" t="e">
        <f>NA()</f>
        <v>#N/A</v>
      </c>
      <c r="O50" s="173">
        <f>IF(ISNUMBER('実質公債費比率（分子）の構造'!O$53),'実質公債費比率（分子）の構造'!O$53,NA())</f>
        <v>259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5343</v>
      </c>
      <c r="E56" s="172"/>
      <c r="F56" s="172"/>
      <c r="G56" s="172">
        <f>'将来負担比率（分子）の構造'!J$52</f>
        <v>4924</v>
      </c>
      <c r="H56" s="172"/>
      <c r="I56" s="172"/>
      <c r="J56" s="172">
        <f>'将来負担比率（分子）の構造'!K$52</f>
        <v>4705</v>
      </c>
      <c r="K56" s="172"/>
      <c r="L56" s="172"/>
      <c r="M56" s="172">
        <f>'将来負担比率（分子）の構造'!L$52</f>
        <v>4512</v>
      </c>
      <c r="N56" s="172"/>
      <c r="O56" s="172"/>
      <c r="P56" s="172">
        <f>'将来負担比率（分子）の構造'!M$52</f>
        <v>4339</v>
      </c>
    </row>
    <row r="57" spans="1:16" x14ac:dyDescent="0.15">
      <c r="A57" s="172" t="s">
        <v>42</v>
      </c>
      <c r="B57" s="172"/>
      <c r="C57" s="172"/>
      <c r="D57" s="172">
        <f>'将来負担比率（分子）の構造'!I$51</f>
        <v>103</v>
      </c>
      <c r="E57" s="172"/>
      <c r="F57" s="172"/>
      <c r="G57" s="172">
        <f>'将来負担比率（分子）の構造'!J$51</f>
        <v>85</v>
      </c>
      <c r="H57" s="172"/>
      <c r="I57" s="172"/>
      <c r="J57" s="172">
        <f>'将来負担比率（分子）の構造'!K$51</f>
        <v>65</v>
      </c>
      <c r="K57" s="172"/>
      <c r="L57" s="172"/>
      <c r="M57" s="172">
        <f>'将来負担比率（分子）の構造'!L$51</f>
        <v>48</v>
      </c>
      <c r="N57" s="172"/>
      <c r="O57" s="172"/>
      <c r="P57" s="172">
        <f>'将来負担比率（分子）の構造'!M$51</f>
        <v>36</v>
      </c>
    </row>
    <row r="58" spans="1:16" x14ac:dyDescent="0.15">
      <c r="A58" s="172" t="s">
        <v>41</v>
      </c>
      <c r="B58" s="172"/>
      <c r="C58" s="172"/>
      <c r="D58" s="172">
        <f>'将来負担比率（分子）の構造'!I$50</f>
        <v>2206</v>
      </c>
      <c r="E58" s="172"/>
      <c r="F58" s="172"/>
      <c r="G58" s="172">
        <f>'将来負担比率（分子）の構造'!J$50</f>
        <v>2259</v>
      </c>
      <c r="H58" s="172"/>
      <c r="I58" s="172"/>
      <c r="J58" s="172">
        <f>'将来負担比率（分子）の構造'!K$50</f>
        <v>2428</v>
      </c>
      <c r="K58" s="172"/>
      <c r="L58" s="172"/>
      <c r="M58" s="172">
        <f>'将来負担比率（分子）の構造'!L$50</f>
        <v>2397</v>
      </c>
      <c r="N58" s="172"/>
      <c r="O58" s="172"/>
      <c r="P58" s="172">
        <f>'将来負担比率（分子）の構造'!M$50</f>
        <v>2602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2</v>
      </c>
      <c r="I61" s="172"/>
      <c r="J61" s="172"/>
      <c r="K61" s="172">
        <f>'将来負担比率（分子）の構造'!L$46</f>
        <v>12</v>
      </c>
      <c r="L61" s="172"/>
      <c r="M61" s="172"/>
      <c r="N61" s="172">
        <f>'将来負担比率（分子）の構造'!M$46</f>
        <v>2</v>
      </c>
      <c r="O61" s="172"/>
      <c r="P61" s="172"/>
    </row>
    <row r="62" spans="1:16" x14ac:dyDescent="0.15">
      <c r="A62" s="172" t="s">
        <v>35</v>
      </c>
      <c r="B62" s="172">
        <f>'将来負担比率（分子）の構造'!I$45</f>
        <v>727</v>
      </c>
      <c r="C62" s="172"/>
      <c r="D62" s="172"/>
      <c r="E62" s="172">
        <f>'将来負担比率（分子）の構造'!J$45</f>
        <v>717</v>
      </c>
      <c r="F62" s="172"/>
      <c r="G62" s="172"/>
      <c r="H62" s="172">
        <f>'将来負担比率（分子）の構造'!K$45</f>
        <v>685</v>
      </c>
      <c r="I62" s="172"/>
      <c r="J62" s="172"/>
      <c r="K62" s="172">
        <f>'将来負担比率（分子）の構造'!L$45</f>
        <v>636</v>
      </c>
      <c r="L62" s="172"/>
      <c r="M62" s="172"/>
      <c r="N62" s="172">
        <f>'将来負担比率（分子）の構造'!M$45</f>
        <v>652</v>
      </c>
      <c r="O62" s="172"/>
      <c r="P62" s="172"/>
    </row>
    <row r="63" spans="1:16" x14ac:dyDescent="0.15">
      <c r="A63" s="172" t="s">
        <v>34</v>
      </c>
      <c r="B63" s="172">
        <f>'将来負担比率（分子）の構造'!I$44</f>
        <v>1026</v>
      </c>
      <c r="C63" s="172"/>
      <c r="D63" s="172"/>
      <c r="E63" s="172">
        <f>'将来負担比率（分子）の構造'!J$44</f>
        <v>1152</v>
      </c>
      <c r="F63" s="172"/>
      <c r="G63" s="172"/>
      <c r="H63" s="172">
        <f>'将来負担比率（分子）の構造'!K$44</f>
        <v>1131</v>
      </c>
      <c r="I63" s="172"/>
      <c r="J63" s="172"/>
      <c r="K63" s="172">
        <f>'将来負担比率（分子）の構造'!L$44</f>
        <v>1106</v>
      </c>
      <c r="L63" s="172"/>
      <c r="M63" s="172"/>
      <c r="N63" s="172">
        <f>'将来負担比率（分子）の構造'!M$44</f>
        <v>1008</v>
      </c>
      <c r="O63" s="172"/>
      <c r="P63" s="172"/>
    </row>
    <row r="64" spans="1:16" x14ac:dyDescent="0.15">
      <c r="A64" s="172" t="s">
        <v>33</v>
      </c>
      <c r="B64" s="172">
        <f>'将来負担比率（分子）の構造'!I$43</f>
        <v>2918</v>
      </c>
      <c r="C64" s="172"/>
      <c r="D64" s="172"/>
      <c r="E64" s="172">
        <f>'将来負担比率（分子）の構造'!J$43</f>
        <v>3043</v>
      </c>
      <c r="F64" s="172"/>
      <c r="G64" s="172"/>
      <c r="H64" s="172">
        <f>'将来負担比率（分子）の構造'!K$43</f>
        <v>3054</v>
      </c>
      <c r="I64" s="172"/>
      <c r="J64" s="172"/>
      <c r="K64" s="172">
        <f>'将来負担比率（分子）の構造'!L$43</f>
        <v>2893</v>
      </c>
      <c r="L64" s="172"/>
      <c r="M64" s="172"/>
      <c r="N64" s="172">
        <f>'将来負担比率（分子）の構造'!M$43</f>
        <v>2920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4839</v>
      </c>
      <c r="C66" s="172"/>
      <c r="D66" s="172"/>
      <c r="E66" s="172">
        <f>'将来負担比率（分子）の構造'!J$41</f>
        <v>4551</v>
      </c>
      <c r="F66" s="172"/>
      <c r="G66" s="172"/>
      <c r="H66" s="172">
        <f>'将来負担比率（分子）の構造'!K$41</f>
        <v>4275</v>
      </c>
      <c r="I66" s="172"/>
      <c r="J66" s="172"/>
      <c r="K66" s="172">
        <f>'将来負担比率（分子）の構造'!L$41</f>
        <v>3974</v>
      </c>
      <c r="L66" s="172"/>
      <c r="M66" s="172"/>
      <c r="N66" s="172">
        <f>'将来負担比率（分子）の構造'!M$41</f>
        <v>3819</v>
      </c>
      <c r="O66" s="172"/>
      <c r="P66" s="172"/>
    </row>
    <row r="67" spans="1:16" x14ac:dyDescent="0.15">
      <c r="A67" s="172" t="s">
        <v>75</v>
      </c>
      <c r="B67" s="172" t="e">
        <f>NA()</f>
        <v>#N/A</v>
      </c>
      <c r="C67" s="172">
        <f>IF(ISNUMBER('将来負担比率（分子）の構造'!I$53), IF('将来負担比率（分子）の構造'!I$53 &lt; 0, 0, '将来負担比率（分子）の構造'!I$53), NA())</f>
        <v>1857</v>
      </c>
      <c r="D67" s="172" t="e">
        <f>NA()</f>
        <v>#N/A</v>
      </c>
      <c r="E67" s="172" t="e">
        <f>NA()</f>
        <v>#N/A</v>
      </c>
      <c r="F67" s="172">
        <f>IF(ISNUMBER('将来負担比率（分子）の構造'!J$53), IF('将来負担比率（分子）の構造'!J$53 &lt; 0, 0, '将来負担比率（分子）の構造'!J$53), NA())</f>
        <v>2195</v>
      </c>
      <c r="G67" s="172" t="e">
        <f>NA()</f>
        <v>#N/A</v>
      </c>
      <c r="H67" s="172" t="e">
        <f>NA()</f>
        <v>#N/A</v>
      </c>
      <c r="I67" s="172">
        <f>IF(ISNUMBER('将来負担比率（分子）の構造'!K$53), IF('将来負担比率（分子）の構造'!K$53 &lt; 0, 0, '将来負担比率（分子）の構造'!K$53), NA())</f>
        <v>1949</v>
      </c>
      <c r="J67" s="172" t="e">
        <f>NA()</f>
        <v>#N/A</v>
      </c>
      <c r="K67" s="172" t="e">
        <f>NA()</f>
        <v>#N/A</v>
      </c>
      <c r="L67" s="172">
        <f>IF(ISNUMBER('将来負担比率（分子）の構造'!L$53), IF('将来負担比率（分子）の構造'!L$53 &lt; 0, 0, '将来負担比率（分子）の構造'!L$53), NA())</f>
        <v>1664</v>
      </c>
      <c r="M67" s="172" t="e">
        <f>NA()</f>
        <v>#N/A</v>
      </c>
      <c r="N67" s="172" t="e">
        <f>NA()</f>
        <v>#N/A</v>
      </c>
      <c r="O67" s="172">
        <f>IF(ISNUMBER('将来負担比率（分子）の構造'!M$53), IF('将来負担比率（分子）の構造'!M$53 &lt; 0, 0, '将来負担比率（分子）の構造'!M$53), NA())</f>
        <v>1424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464</v>
      </c>
      <c r="C72" s="176">
        <f>基金残高に係る経年分析!G55</f>
        <v>466</v>
      </c>
      <c r="D72" s="176">
        <f>基金残高に係る経年分析!H55</f>
        <v>467</v>
      </c>
    </row>
    <row r="73" spans="1:16" x14ac:dyDescent="0.15">
      <c r="A73" s="175" t="s">
        <v>78</v>
      </c>
      <c r="B73" s="176">
        <f>基金残高に係る経年分析!F56</f>
        <v>195</v>
      </c>
      <c r="C73" s="176">
        <f>基金残高に係る経年分析!G56</f>
        <v>196</v>
      </c>
      <c r="D73" s="176">
        <f>基金残高に係る経年分析!H56</f>
        <v>196</v>
      </c>
    </row>
    <row r="74" spans="1:16" x14ac:dyDescent="0.15">
      <c r="A74" s="175" t="s">
        <v>79</v>
      </c>
      <c r="B74" s="176">
        <f>基金残高に係る経年分析!F57</f>
        <v>1204</v>
      </c>
      <c r="C74" s="176">
        <f>基金残高に係る経年分析!G57</f>
        <v>1152</v>
      </c>
      <c r="D74" s="176">
        <f>基金残高に係る経年分析!H57</f>
        <v>1340</v>
      </c>
    </row>
  </sheetData>
  <sheetProtection algorithmName="SHA-512" hashValue="8PCjgHAtV/gRkXoUBSPSF9JLjVtMwCyHB/qDfgM2Bh2osOPK+CaSOdqu8py0z+0jWQ3ZBGz9xzwctBAiUz/qRg==" saltValue="hxh4hjHGdVs4p6q1zKxJ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2023-03-20T07:33:23Z</cp:lastPrinted>
  <dcterms:created xsi:type="dcterms:W3CDTF">2023-02-20T07:27:02Z</dcterms:created>
  <dcterms:modified xsi:type="dcterms:W3CDTF">2023-09-29T00:32:28Z</dcterms:modified>
  <cp:category/>
</cp:coreProperties>
</file>