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Z:\06_財政管財課\03_財政係\【公会計】\【R1決算版公会計】\10.HP公表データ\"/>
    </mc:Choice>
  </mc:AlternateContent>
  <bookViews>
    <workbookView xWindow="0" yWindow="0" windowWidth="28800" windowHeight="12345" tabRatio="903"/>
  </bookViews>
  <sheets>
    <sheet name="有形固定資産の明細" sheetId="1" r:id="rId1"/>
    <sheet name="投資及び出資金" sheetId="2" r:id="rId2"/>
    <sheet name="基金 " sheetId="3" r:id="rId3"/>
    <sheet name="貸付金" sheetId="4" r:id="rId4"/>
    <sheet name="未収金及び長期延滞債権" sheetId="5" r:id="rId5"/>
    <sheet name="引当金" sheetId="6" r:id="rId6"/>
    <sheet name="地方債（借入別）" sheetId="7" r:id="rId7"/>
    <sheet name="地方債（利率別など）" sheetId="8" r:id="rId8"/>
    <sheet name="補助金" sheetId="9" r:id="rId9"/>
    <sheet name="財源明細" sheetId="13" r:id="rId10"/>
    <sheet name="財源情報明細" sheetId="14" r:id="rId11"/>
    <sheet name="資金明細 " sheetId="12" r:id="rId12"/>
  </sheets>
  <definedNames>
    <definedName name="_xlnm._FilterDatabase" localSheetId="5" hidden="1">引当金!$A$1:$AE$16</definedName>
    <definedName name="_xlnm._FilterDatabase" localSheetId="2" hidden="1">'基金 '!$A$1:$AE$27</definedName>
    <definedName name="_xlnm._FilterDatabase" localSheetId="10" hidden="1">財源情報明細!$A$4:$Z$101</definedName>
    <definedName name="_xlnm._FilterDatabase" localSheetId="11" hidden="1">'資金明細 '!$A$1:$AE$16</definedName>
    <definedName name="_xlnm._FilterDatabase" localSheetId="3" hidden="1">貸付金!$A$1:$AD$24</definedName>
    <definedName name="_xlnm._FilterDatabase" localSheetId="6" hidden="1">'地方債（借入別）'!$A$1:$AF$22</definedName>
    <definedName name="_xlnm._FilterDatabase" localSheetId="7" hidden="1">'地方債（利率別など）'!$A$1:$AF$29</definedName>
    <definedName name="_xlnm._FilterDatabase" localSheetId="1" hidden="1">投資及び出資金!$A$1:$AE$36</definedName>
    <definedName name="_xlnm._FilterDatabase" localSheetId="8" hidden="1">補助金!$A$12:$F$136</definedName>
    <definedName name="_xlnm._FilterDatabase" localSheetId="4" hidden="1">未収金及び長期延滞債権!$A$1:$AE$36</definedName>
    <definedName name="_xlnm.Print_Area" localSheetId="5">引当金!#REF!,引当金!$A$1:$G$15</definedName>
    <definedName name="_xlnm.Print_Area" localSheetId="2">'基金 '!#REF!,'基金 '!$A$1:$H$26</definedName>
    <definedName name="_xlnm.Print_Area" localSheetId="10">財源情報明細!$A$1:$F$101</definedName>
    <definedName name="_xlnm.Print_Area" localSheetId="9">財源明細!$A$1:$E$143</definedName>
    <definedName name="_xlnm.Print_Area" localSheetId="11">'資金明細 '!#REF!,'資金明細 '!$A$1:$C$15</definedName>
    <definedName name="_xlnm.Print_Area" localSheetId="3">貸付金!#REF!,貸付金!$A$1:$H$23</definedName>
    <definedName name="_xlnm.Print_Area" localSheetId="6">'地方債（借入別）'!#REF!,'地方債（借入別）'!$A$1:$M$21</definedName>
    <definedName name="_xlnm.Print_Area" localSheetId="7">'地方債（利率別など）'!$A$29:$K$29,'地方債（利率別など）'!$A$1:$K$27</definedName>
    <definedName name="_xlnm.Print_Area" localSheetId="1">投資及び出資金!#REF!,投資及び出資金!$A$1:$L$35</definedName>
    <definedName name="_xlnm.Print_Area" localSheetId="8">補助金!$A$1:$F$136</definedName>
    <definedName name="_xlnm.Print_Area" localSheetId="4">未収金及び長期延滞債権!#REF!,未収金及び長期延滞債権!$A$1:$K$35</definedName>
    <definedName name="_xlnm.Print_Area" localSheetId="0">有形固定資産の明細!#REF!,有形固定資産の明細!$A$1:$J$46</definedName>
    <definedName name="_xlnm.Print_Titles" localSheetId="10">財源情報明細!$1:$2</definedName>
    <definedName name="_xlnm.Print_Titles" localSheetId="9">財源明細!$2:$4</definedName>
    <definedName name="_xlnm.Print_Titles" localSheetId="8">補助金!$1:$4</definedName>
  </definedNames>
  <calcPr calcId="162913"/>
</workbook>
</file>

<file path=xl/calcChain.xml><?xml version="1.0" encoding="utf-8"?>
<calcChain xmlns="http://schemas.openxmlformats.org/spreadsheetml/2006/main">
  <c r="E22" i="4" l="1"/>
  <c r="F22" i="4"/>
  <c r="G22" i="4"/>
  <c r="H22" i="4"/>
  <c r="D22" i="4"/>
  <c r="E33" i="5" l="1"/>
  <c r="M20" i="7" l="1"/>
  <c r="L20" i="7"/>
  <c r="K20" i="7"/>
  <c r="J20" i="7"/>
  <c r="I20" i="7"/>
  <c r="H20" i="7"/>
  <c r="G20" i="7"/>
  <c r="F20" i="7"/>
  <c r="E20" i="7"/>
  <c r="D20" i="7" l="1"/>
  <c r="C20" i="8"/>
  <c r="D20" i="8"/>
  <c r="E20" i="8"/>
  <c r="F20" i="8"/>
  <c r="G20" i="8"/>
  <c r="H20" i="8"/>
  <c r="I20" i="8"/>
  <c r="J20" i="8"/>
  <c r="K20" i="8"/>
  <c r="B20" i="8"/>
  <c r="C9" i="8"/>
  <c r="D9" i="8"/>
  <c r="E9" i="8"/>
  <c r="F9" i="8"/>
  <c r="G9" i="8"/>
  <c r="H9" i="8"/>
  <c r="I9" i="8"/>
  <c r="B9" i="8"/>
  <c r="D13" i="6" l="1"/>
  <c r="E13" i="6"/>
  <c r="F13" i="6"/>
  <c r="C13" i="6"/>
  <c r="D8" i="6"/>
  <c r="E8" i="6"/>
  <c r="F8" i="6"/>
  <c r="C8" i="6"/>
  <c r="D6" i="6"/>
  <c r="E6" i="6"/>
  <c r="F6" i="6"/>
  <c r="C6" i="6"/>
  <c r="G5" i="6"/>
  <c r="G4" i="6"/>
  <c r="G7" i="6"/>
  <c r="G8" i="6" s="1"/>
  <c r="G12" i="6"/>
  <c r="G11" i="6"/>
  <c r="G10" i="6"/>
  <c r="G9" i="6"/>
  <c r="G20" i="3"/>
  <c r="D24" i="3"/>
  <c r="E24" i="3"/>
  <c r="F24" i="3"/>
  <c r="H24" i="3"/>
  <c r="C24" i="3"/>
  <c r="D9" i="3"/>
  <c r="E9" i="3"/>
  <c r="F9" i="3"/>
  <c r="H9" i="3"/>
  <c r="C9" i="3"/>
  <c r="D7" i="3"/>
  <c r="E7" i="3"/>
  <c r="F7" i="3"/>
  <c r="H7" i="3"/>
  <c r="C7" i="3"/>
  <c r="G23" i="3"/>
  <c r="G22" i="3"/>
  <c r="G21" i="3"/>
  <c r="G19" i="3"/>
  <c r="G18" i="3"/>
  <c r="G17" i="3"/>
  <c r="G16" i="3"/>
  <c r="G15" i="3"/>
  <c r="G14" i="3"/>
  <c r="G13" i="3"/>
  <c r="G12" i="3"/>
  <c r="G11" i="3"/>
  <c r="G10" i="3"/>
  <c r="G8" i="3"/>
  <c r="G9" i="3" s="1"/>
  <c r="G5" i="3"/>
  <c r="G4" i="3"/>
  <c r="F14" i="6" l="1"/>
  <c r="F25" i="3"/>
  <c r="E25" i="3"/>
  <c r="G7" i="3"/>
  <c r="H25" i="3"/>
  <c r="D25" i="3"/>
  <c r="G6" i="6"/>
  <c r="E14" i="6"/>
  <c r="D14" i="6"/>
  <c r="C14" i="6"/>
  <c r="G13" i="6"/>
  <c r="C25" i="3"/>
  <c r="G24" i="3"/>
  <c r="K33" i="5"/>
  <c r="D33" i="5"/>
  <c r="G14" i="6" l="1"/>
  <c r="G25" i="3"/>
  <c r="J27" i="5"/>
  <c r="J33" i="5" s="1"/>
  <c r="C14" i="12"/>
  <c r="J34" i="5" l="1"/>
  <c r="K8" i="5"/>
  <c r="K34" i="5" s="1"/>
  <c r="J8" i="5"/>
  <c r="E8" i="5"/>
  <c r="E34" i="5" s="1"/>
  <c r="D8" i="5"/>
  <c r="D34" i="5" s="1"/>
  <c r="L34" i="2"/>
  <c r="D34" i="2"/>
  <c r="E34" i="2"/>
  <c r="F34" i="2"/>
  <c r="G34" i="2"/>
  <c r="H34" i="2"/>
  <c r="I34" i="2"/>
  <c r="J34" i="2"/>
</calcChain>
</file>

<file path=xl/comments1.xml><?xml version="1.0" encoding="utf-8"?>
<comments xmlns="http://schemas.openxmlformats.org/spreadsheetml/2006/main">
  <authors>
    <author>k.yasuyama</author>
  </authors>
  <commentList>
    <comment ref="C73" authorId="0" shapeId="0">
      <text>
        <r>
          <rPr>
            <b/>
            <sz val="9"/>
            <color indexed="81"/>
            <rFont val="MS P ゴシック"/>
            <family val="3"/>
            <charset val="128"/>
          </rPr>
          <t>千綿宿地区汚水枝線管渠築造工事(その１１)83,695,700（未払金）対応分控除
60,000-19,047＝40,953</t>
        </r>
      </text>
    </comment>
    <comment ref="D73" authorId="0" shapeId="0">
      <text>
        <r>
          <rPr>
            <b/>
            <sz val="9"/>
            <color indexed="81"/>
            <rFont val="MS P ゴシック"/>
            <family val="3"/>
            <charset val="128"/>
          </rPr>
          <t>千綿宿地区汚水枝線管渠築造工事(その１１)83,695,700（未払金）対応分控除
77,800-39,247＝38,553</t>
        </r>
      </text>
    </comment>
  </commentList>
</comments>
</file>

<file path=xl/sharedStrings.xml><?xml version="1.0" encoding="utf-8"?>
<sst xmlns="http://schemas.openxmlformats.org/spreadsheetml/2006/main" count="1131" uniqueCount="512">
  <si>
    <t>１．貸借対照表の内容に関する明細</t>
    <rPh sb="2" eb="4">
      <t>タイシャク</t>
    </rPh>
    <rPh sb="4" eb="7">
      <t>タイショウヒョウ</t>
    </rPh>
    <rPh sb="8" eb="10">
      <t>ナイヨウ</t>
    </rPh>
    <rPh sb="11" eb="12">
      <t>カン</t>
    </rPh>
    <rPh sb="14" eb="16">
      <t>メイサイ</t>
    </rPh>
    <phoneticPr fontId="5"/>
  </si>
  <si>
    <t>（１）資産項目の明細</t>
    <rPh sb="3" eb="5">
      <t>シサン</t>
    </rPh>
    <rPh sb="5" eb="7">
      <t>コウモク</t>
    </rPh>
    <rPh sb="8" eb="10">
      <t>メイサイ</t>
    </rPh>
    <phoneticPr fontId="5"/>
  </si>
  <si>
    <t>①有形固定資産の明細</t>
    <phoneticPr fontId="5"/>
  </si>
  <si>
    <t>区分</t>
  </si>
  <si>
    <t>前年度末残高_x000D_
(A)</t>
  </si>
  <si>
    <t>本年度増加額_x000D_
(B)</t>
  </si>
  <si>
    <t>本年度減少額_x000D_
(C)</t>
  </si>
  <si>
    <t>本年度末残高_x000D_
(A)+(B)-(C)_x000D_
(D)</t>
  </si>
  <si>
    <t>本年度末_x000D_
減価償却累計額_x000D_
(E)</t>
  </si>
  <si>
    <t>本年度減価償却額_x000D_
(F)</t>
  </si>
  <si>
    <t>本年度末
減損損失累計額
（G)</t>
    <rPh sb="0" eb="3">
      <t>ホンネンド</t>
    </rPh>
    <rPh sb="3" eb="4">
      <t>マツ</t>
    </rPh>
    <rPh sb="5" eb="7">
      <t>ゲンソン</t>
    </rPh>
    <rPh sb="7" eb="9">
      <t>ソンシツ</t>
    </rPh>
    <rPh sb="9" eb="12">
      <t>ルイケイガク</t>
    </rPh>
    <phoneticPr fontId="6"/>
  </si>
  <si>
    <t>本年度減損額
（H)</t>
    <rPh sb="0" eb="3">
      <t>ホンネンド</t>
    </rPh>
    <rPh sb="3" eb="5">
      <t>ゲンソン</t>
    </rPh>
    <rPh sb="5" eb="6">
      <t>ガク</t>
    </rPh>
    <phoneticPr fontId="6"/>
  </si>
  <si>
    <t>差引本年度末残高_x000D_
(D)-(E)_x000D_-(G)
(I)</t>
    <phoneticPr fontId="6"/>
  </si>
  <si>
    <t>事業用資産</t>
  </si>
  <si>
    <t>　土地</t>
  </si>
  <si>
    <t>　立木竹</t>
  </si>
  <si>
    <t>　建物</t>
  </si>
  <si>
    <t>　工作物</t>
  </si>
  <si>
    <t>　船舶</t>
  </si>
  <si>
    <t>　浮標等</t>
  </si>
  <si>
    <t>　航空機</t>
  </si>
  <si>
    <t>　その他</t>
    <phoneticPr fontId="6"/>
  </si>
  <si>
    <t>　建設仮勘定</t>
  </si>
  <si>
    <t>インフラ資産</t>
  </si>
  <si>
    <t>　土地　</t>
    <rPh sb="1" eb="3">
      <t>トチ</t>
    </rPh>
    <phoneticPr fontId="5"/>
  </si>
  <si>
    <t>　建物　</t>
    <rPh sb="1" eb="3">
      <t>タテモノ</t>
    </rPh>
    <phoneticPr fontId="5"/>
  </si>
  <si>
    <t>　工作物　</t>
    <rPh sb="1" eb="4">
      <t>コウサクブツ</t>
    </rPh>
    <phoneticPr fontId="5"/>
  </si>
  <si>
    <t>物品</t>
  </si>
  <si>
    <t>全体会計　合計</t>
    <rPh sb="0" eb="2">
      <t>ゼンタイ</t>
    </rPh>
    <rPh sb="2" eb="4">
      <t>カイケイ</t>
    </rPh>
    <rPh sb="5" eb="7">
      <t>ゴウケイ</t>
    </rPh>
    <phoneticPr fontId="6"/>
  </si>
  <si>
    <t>②有形固定資産に係る行政目的別の明細</t>
    <phoneticPr fontId="5"/>
  </si>
  <si>
    <t>生活インフラ・_x000D_
国土保全</t>
  </si>
  <si>
    <t>教育</t>
  </si>
  <si>
    <t>福祉</t>
  </si>
  <si>
    <t>環境衛生</t>
  </si>
  <si>
    <t>産業振興</t>
  </si>
  <si>
    <t>消防</t>
  </si>
  <si>
    <t>総務</t>
  </si>
  <si>
    <t>その他</t>
  </si>
  <si>
    <t>合計</t>
  </si>
  <si>
    <t>合計</t>
    <rPh sb="0" eb="2">
      <t>ゴウケイ</t>
    </rPh>
    <phoneticPr fontId="6"/>
  </si>
  <si>
    <t>③投資及び出資金の明細</t>
    <phoneticPr fontId="4"/>
  </si>
  <si>
    <t>市場価格のあるもの</t>
    <rPh sb="0" eb="2">
      <t>シジョウ</t>
    </rPh>
    <rPh sb="2" eb="4">
      <t>カカク</t>
    </rPh>
    <phoneticPr fontId="4"/>
  </si>
  <si>
    <t>銘柄名</t>
    <rPh sb="0" eb="2">
      <t>メイガラ</t>
    </rPh>
    <rPh sb="2" eb="3">
      <t>メイ</t>
    </rPh>
    <phoneticPr fontId="6"/>
  </si>
  <si>
    <t>会計区分</t>
    <rPh sb="0" eb="2">
      <t>カイケイ</t>
    </rPh>
    <rPh sb="2" eb="4">
      <t>クブン</t>
    </rPh>
    <phoneticPr fontId="6"/>
  </si>
  <si>
    <t>株数・口数など
（A)</t>
    <rPh sb="0" eb="2">
      <t>カブスウ</t>
    </rPh>
    <rPh sb="3" eb="4">
      <t>クチ</t>
    </rPh>
    <rPh sb="4" eb="5">
      <t>カズ</t>
    </rPh>
    <phoneticPr fontId="6"/>
  </si>
  <si>
    <t>時価単価
（B)</t>
    <rPh sb="0" eb="2">
      <t>ジカ</t>
    </rPh>
    <rPh sb="2" eb="4">
      <t>タンカ</t>
    </rPh>
    <phoneticPr fontId="6"/>
  </si>
  <si>
    <t>貸借対照表計上額
（A)×（B)
（C)</t>
    <rPh sb="0" eb="2">
      <t>タイシャク</t>
    </rPh>
    <rPh sb="2" eb="5">
      <t>タイショウヒョウ</t>
    </rPh>
    <rPh sb="5" eb="7">
      <t>ケイジョウ</t>
    </rPh>
    <rPh sb="7" eb="8">
      <t>ガク</t>
    </rPh>
    <phoneticPr fontId="6"/>
  </si>
  <si>
    <t>取得単価
（D)</t>
    <rPh sb="0" eb="2">
      <t>シュトク</t>
    </rPh>
    <rPh sb="2" eb="4">
      <t>タンカ</t>
    </rPh>
    <phoneticPr fontId="6"/>
  </si>
  <si>
    <t>取得原価
（A)×（D)
（E)</t>
    <rPh sb="0" eb="2">
      <t>シュトク</t>
    </rPh>
    <rPh sb="2" eb="4">
      <t>ゲンカ</t>
    </rPh>
    <phoneticPr fontId="6"/>
  </si>
  <si>
    <t>評価差額
（C)－（E)
（F)</t>
    <rPh sb="0" eb="2">
      <t>ヒョウカ</t>
    </rPh>
    <rPh sb="2" eb="4">
      <t>サガク</t>
    </rPh>
    <phoneticPr fontId="6"/>
  </si>
  <si>
    <t>（参考）財産に関する
調書記載額</t>
    <rPh sb="1" eb="3">
      <t>サンコウ</t>
    </rPh>
    <rPh sb="4" eb="6">
      <t>ザイサン</t>
    </rPh>
    <rPh sb="7" eb="8">
      <t>カン</t>
    </rPh>
    <rPh sb="11" eb="13">
      <t>チョウショ</t>
    </rPh>
    <rPh sb="13" eb="15">
      <t>キサイ</t>
    </rPh>
    <rPh sb="15" eb="16">
      <t>ガク</t>
    </rPh>
    <phoneticPr fontId="4"/>
  </si>
  <si>
    <t>なし</t>
    <phoneticPr fontId="6"/>
  </si>
  <si>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</si>
  <si>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相手先名</t>
    <rPh sb="0" eb="3">
      <t>アイテサキ</t>
    </rPh>
    <rPh sb="3" eb="4">
      <t>メイ</t>
    </rPh>
    <phoneticPr fontId="6"/>
  </si>
  <si>
    <t>出資金額
（貸借対照表計上額）
（A)</t>
    <rPh sb="0" eb="2">
      <t>シュッシ</t>
    </rPh>
    <rPh sb="2" eb="4">
      <t>キンガク</t>
    </rPh>
    <rPh sb="6" eb="8">
      <t>タイシャク</t>
    </rPh>
    <rPh sb="8" eb="11">
      <t>タイショウヒョウ</t>
    </rPh>
    <rPh sb="11" eb="14">
      <t>ケイジョウガク</t>
    </rPh>
    <phoneticPr fontId="6"/>
  </si>
  <si>
    <t>資産
（B)</t>
    <rPh sb="0" eb="2">
      <t>シサン</t>
    </rPh>
    <phoneticPr fontId="6"/>
  </si>
  <si>
    <t>負債
（C)</t>
    <rPh sb="0" eb="2">
      <t>フサイ</t>
    </rPh>
    <phoneticPr fontId="6"/>
  </si>
  <si>
    <t>純資産額
（B）－（C)
（D)</t>
    <rPh sb="0" eb="3">
      <t>ジュンシサン</t>
    </rPh>
    <rPh sb="3" eb="4">
      <t>ガク</t>
    </rPh>
    <phoneticPr fontId="6"/>
  </si>
  <si>
    <t>資本金
（E)</t>
    <rPh sb="0" eb="3">
      <t>シホンキン</t>
    </rPh>
    <phoneticPr fontId="6"/>
  </si>
  <si>
    <t>出資割合（％）
（A）/（E)
（F)</t>
    <rPh sb="0" eb="2">
      <t>シュッシ</t>
    </rPh>
    <rPh sb="2" eb="4">
      <t>ワリアイ</t>
    </rPh>
    <phoneticPr fontId="6"/>
  </si>
  <si>
    <t>実質価額
（D)×（F)
（G)</t>
    <rPh sb="0" eb="2">
      <t>ジッシツ</t>
    </rPh>
    <rPh sb="2" eb="4">
      <t>カガク</t>
    </rPh>
    <phoneticPr fontId="4"/>
  </si>
  <si>
    <t>投資損失引当金
計上額
（H)</t>
    <rPh sb="0" eb="2">
      <t>トウシ</t>
    </rPh>
    <rPh sb="2" eb="4">
      <t>ソンシツ</t>
    </rPh>
    <rPh sb="4" eb="7">
      <t>ヒキアテキン</t>
    </rPh>
    <rPh sb="8" eb="11">
      <t>ケイジョウガク</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</si>
  <si>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</si>
  <si>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出資金額
（A)</t>
    <rPh sb="0" eb="2">
      <t>シュッシ</t>
    </rPh>
    <rPh sb="2" eb="4">
      <t>キンガク</t>
    </rPh>
    <phoneticPr fontId="6"/>
  </si>
  <si>
    <t>強制評価減
（H)</t>
    <rPh sb="0" eb="2">
      <t>キョウセイ</t>
    </rPh>
    <rPh sb="2" eb="4">
      <t>ヒョウカ</t>
    </rPh>
    <rPh sb="4" eb="5">
      <t>ゲン</t>
    </rPh>
    <phoneticPr fontId="4"/>
  </si>
  <si>
    <t>貸借対照表計上額
（Ａ）－（Ｈ）
（Ｉ）</t>
    <rPh sb="0" eb="2">
      <t>タイシャク</t>
    </rPh>
    <rPh sb="2" eb="5">
      <t>タイショウヒョウ</t>
    </rPh>
    <rPh sb="5" eb="8">
      <t>ケイジョウガク</t>
    </rPh>
    <phoneticPr fontId="4"/>
  </si>
  <si>
    <t>相手先名</t>
    <rPh sb="0" eb="3">
      <t>アイテサキ</t>
    </rPh>
    <rPh sb="3" eb="4">
      <t>メイ</t>
    </rPh>
    <phoneticPr fontId="4"/>
  </si>
  <si>
    <t>（参考）財産に関する
調書記載額</t>
    <rPh sb="1" eb="3">
      <t>サンコウ</t>
    </rPh>
    <rPh sb="4" eb="6">
      <t>ザイサン</t>
    </rPh>
    <rPh sb="7" eb="8">
      <t>カン</t>
    </rPh>
    <rPh sb="11" eb="13">
      <t>チョウショ</t>
    </rPh>
    <rPh sb="13" eb="15">
      <t>キサイ</t>
    </rPh>
    <rPh sb="15" eb="16">
      <t>ガク</t>
    </rPh>
    <phoneticPr fontId="6"/>
  </si>
  <si>
    <t>④基金の明細</t>
    <rPh sb="1" eb="3">
      <t>キキン</t>
    </rPh>
    <phoneticPr fontId="4"/>
  </si>
  <si>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</si>
  <si>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</si>
  <si>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</si>
  <si>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</si>
  <si>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</si>
  <si>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</si>
  <si>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一般会計</t>
  </si>
  <si>
    <t>国民健康保険事業特別会計</t>
  </si>
  <si>
    <t>財政調整基金　合計</t>
    <rPh sb="0" eb="2">
      <t>ザイセイ</t>
    </rPh>
    <rPh sb="2" eb="4">
      <t>チョウセイ</t>
    </rPh>
    <rPh sb="4" eb="6">
      <t>キキン</t>
    </rPh>
    <rPh sb="7" eb="9">
      <t>ゴウケイ</t>
    </rPh>
    <phoneticPr fontId="6"/>
  </si>
  <si>
    <t>減債基金（流動資産）　合計</t>
    <rPh sb="0" eb="2">
      <t>ゲンサイ</t>
    </rPh>
    <rPh sb="2" eb="4">
      <t>キキン</t>
    </rPh>
    <rPh sb="5" eb="7">
      <t>リュウドウ</t>
    </rPh>
    <rPh sb="7" eb="9">
      <t>シサン</t>
    </rPh>
    <rPh sb="11" eb="13">
      <t>ゴウケイ</t>
    </rPh>
    <phoneticPr fontId="6"/>
  </si>
  <si>
    <t>公共用地等取得造成事業特別会計</t>
  </si>
  <si>
    <t>介護保険事業特別会計</t>
  </si>
  <si>
    <t>基金（その他）　合計</t>
    <rPh sb="0" eb="2">
      <t>キキン</t>
    </rPh>
    <rPh sb="5" eb="6">
      <t>タ</t>
    </rPh>
    <rPh sb="8" eb="10">
      <t>ゴウケイ</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</si>
  <si>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</si>
  <si>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⑤貸付金の明細</t>
    <phoneticPr fontId="4"/>
  </si>
  <si>
    <t>相手先名または種別</t>
    <rPh sb="0" eb="3">
      <t>アイテサキ</t>
    </rPh>
    <rPh sb="3" eb="4">
      <t>メイ</t>
    </rPh>
    <rPh sb="7" eb="9">
      <t>シュベツ</t>
    </rPh>
    <phoneticPr fontId="6"/>
  </si>
  <si>
    <t>長期貸付金</t>
    <rPh sb="0" eb="2">
      <t>チョウキ</t>
    </rPh>
    <rPh sb="2" eb="4">
      <t>カシツケ</t>
    </rPh>
    <rPh sb="4" eb="5">
      <t>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</si>
  <si>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</si>
  <si>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</si>
  <si>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4"/>
  </si>
  <si>
    <t>徴収不能引当金
計上額</t>
    <rPh sb="0" eb="2">
      <t>チョウシュウ</t>
    </rPh>
    <rPh sb="2" eb="4">
      <t>フノウ</t>
    </rPh>
    <rPh sb="4" eb="7">
      <t>ヒキアテキン</t>
    </rPh>
    <rPh sb="8" eb="11">
      <t>ケイジョウガク</t>
    </rPh>
    <phoneticPr fontId="4"/>
  </si>
  <si>
    <t>一部事務組合・広域連合</t>
    <rPh sb="0" eb="2">
      <t>イチブ</t>
    </rPh>
    <rPh sb="2" eb="4">
      <t>ジム</t>
    </rPh>
    <rPh sb="4" eb="6">
      <t>クミアイ</t>
    </rPh>
    <rPh sb="7" eb="9">
      <t>コウイキ</t>
    </rPh>
    <rPh sb="9" eb="11">
      <t>レンゴウ</t>
    </rPh>
    <phoneticPr fontId="6"/>
  </si>
  <si>
    <t>地方独立行政法人</t>
    <rPh sb="0" eb="2">
      <t>チホウ</t>
    </rPh>
    <rPh sb="2" eb="4">
      <t>ドクリツ</t>
    </rPh>
    <rPh sb="4" eb="6">
      <t>ギョウセイ</t>
    </rPh>
    <rPh sb="6" eb="8">
      <t>ホウジン</t>
    </rPh>
    <phoneticPr fontId="6"/>
  </si>
  <si>
    <t>地方三公社</t>
    <rPh sb="0" eb="2">
      <t>チホウ</t>
    </rPh>
    <rPh sb="2" eb="3">
      <t>サン</t>
    </rPh>
    <rPh sb="3" eb="5">
      <t>コウシャ</t>
    </rPh>
    <phoneticPr fontId="6"/>
  </si>
  <si>
    <t>第三セクター等</t>
    <rPh sb="0" eb="1">
      <t>ダイ</t>
    </rPh>
    <rPh sb="1" eb="2">
      <t>サン</t>
    </rPh>
    <rPh sb="6" eb="7">
      <t>トウ</t>
    </rPh>
    <phoneticPr fontId="6"/>
  </si>
  <si>
    <t>その他の貸付金</t>
    <rPh sb="2" eb="3">
      <t>タ</t>
    </rPh>
    <rPh sb="4" eb="6">
      <t>カシツケ</t>
    </rPh>
    <rPh sb="6" eb="7">
      <t>キン</t>
    </rPh>
    <phoneticPr fontId="6"/>
  </si>
  <si>
    <t>地方公営企業</t>
  </si>
  <si>
    <t>なし</t>
    <phoneticPr fontId="6"/>
  </si>
  <si>
    <t>なし</t>
    <phoneticPr fontId="6"/>
  </si>
  <si>
    <t>⑥長期延滞債権の明細</t>
    <rPh sb="1" eb="3">
      <t>チョウキ</t>
    </rPh>
    <rPh sb="3" eb="5">
      <t>エンタイ</t>
    </rPh>
    <rPh sb="5" eb="7">
      <t>サイケン</t>
    </rPh>
    <rPh sb="8" eb="10">
      <t>メイサイ</t>
    </rPh>
    <phoneticPr fontId="4"/>
  </si>
  <si>
    <t>⑦未収金の明細</t>
    <rPh sb="1" eb="4">
      <t>ミシュウキン</t>
    </rPh>
    <rPh sb="5" eb="7">
      <t>メイサイ</t>
    </rPh>
    <phoneticPr fontId="4"/>
  </si>
  <si>
    <t>貸借対照表
計上額</t>
    <rPh sb="0" eb="2">
      <t>タイシャク</t>
    </rPh>
    <rPh sb="2" eb="5">
      <t>タイショウヒョウ</t>
    </rPh>
    <rPh sb="6" eb="9">
      <t>ケイジョウガク</t>
    </rPh>
    <phoneticPr fontId="6"/>
  </si>
  <si>
    <t>徴収不能引当金
計上額</t>
    <rPh sb="0" eb="2">
      <t>チョウシュウ</t>
    </rPh>
    <rPh sb="2" eb="4">
      <t>フノウ</t>
    </rPh>
    <rPh sb="4" eb="7">
      <t>ヒキアテキン</t>
    </rPh>
    <rPh sb="8" eb="11">
      <t>ケイジョウガク</t>
    </rPh>
    <phoneticPr fontId="6"/>
  </si>
  <si>
    <t>【貸付金】</t>
    <rPh sb="1" eb="4">
      <t>カシツケキン</t>
    </rPh>
    <phoneticPr fontId="6"/>
  </si>
  <si>
    <t>第三セクター等</t>
    <rPh sb="0" eb="1">
      <t>ダイ</t>
    </rPh>
    <rPh sb="1" eb="2">
      <t>サン</t>
    </rPh>
    <rPh sb="6" eb="7">
      <t>トウ</t>
    </rPh>
    <phoneticPr fontId="4"/>
  </si>
  <si>
    <t>その他の貸付金</t>
    <rPh sb="2" eb="3">
      <t>タ</t>
    </rPh>
    <rPh sb="4" eb="7">
      <t>カシツケキン</t>
    </rPh>
    <phoneticPr fontId="4"/>
  </si>
  <si>
    <t>小計</t>
    <rPh sb="0" eb="2">
      <t>ショウケイ</t>
    </rPh>
    <phoneticPr fontId="4"/>
  </si>
  <si>
    <t>【未収金】</t>
    <rPh sb="1" eb="4">
      <t>ミシュウキン</t>
    </rPh>
    <phoneticPr fontId="6"/>
  </si>
  <si>
    <t>税等未収金</t>
    <rPh sb="0" eb="1">
      <t>ゼイ</t>
    </rPh>
    <rPh sb="1" eb="2">
      <t>ナド</t>
    </rPh>
    <rPh sb="2" eb="5">
      <t>ミシュウキン</t>
    </rPh>
    <phoneticPr fontId="4"/>
  </si>
  <si>
    <t>その他の未収金</t>
    <rPh sb="2" eb="3">
      <t>タ</t>
    </rPh>
    <rPh sb="4" eb="7">
      <t>ミシュウキン</t>
    </rPh>
    <phoneticPr fontId="4"/>
  </si>
  <si>
    <t>区分</t>
    <rPh sb="0" eb="2">
      <t>クブン</t>
    </rPh>
    <phoneticPr fontId="6"/>
  </si>
  <si>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</si>
  <si>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</si>
  <si>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</si>
  <si>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</si>
  <si>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4"/>
  </si>
  <si>
    <t>その他</t>
    <rPh sb="2" eb="3">
      <t>タ</t>
    </rPh>
    <phoneticPr fontId="4"/>
  </si>
  <si>
    <t>退職手当引当金</t>
    <rPh sb="0" eb="2">
      <t>タイショク</t>
    </rPh>
    <rPh sb="2" eb="4">
      <t>テア</t>
    </rPh>
    <rPh sb="4" eb="6">
      <t>ヒキアテ</t>
    </rPh>
    <rPh sb="6" eb="7">
      <t>キン</t>
    </rPh>
    <phoneticPr fontId="6"/>
  </si>
  <si>
    <t>退職手当引当金　合計</t>
    <rPh sb="0" eb="2">
      <t>タイショク</t>
    </rPh>
    <rPh sb="2" eb="4">
      <t>テアテ</t>
    </rPh>
    <rPh sb="4" eb="6">
      <t>ヒキアテ</t>
    </rPh>
    <rPh sb="6" eb="7">
      <t>キン</t>
    </rPh>
    <rPh sb="8" eb="10">
      <t>ゴウケイ</t>
    </rPh>
    <phoneticPr fontId="6"/>
  </si>
  <si>
    <t>損失補償等引当金</t>
    <rPh sb="0" eb="2">
      <t>ソンシツ</t>
    </rPh>
    <rPh sb="2" eb="4">
      <t>ホショウ</t>
    </rPh>
    <rPh sb="4" eb="5">
      <t>トウ</t>
    </rPh>
    <rPh sb="5" eb="7">
      <t>ヒキアテ</t>
    </rPh>
    <rPh sb="7" eb="8">
      <t>キン</t>
    </rPh>
    <phoneticPr fontId="6"/>
  </si>
  <si>
    <t>損失補償等引当金　合計</t>
    <rPh sb="0" eb="2">
      <t>ソンシツ</t>
    </rPh>
    <rPh sb="2" eb="4">
      <t>ホショウ</t>
    </rPh>
    <rPh sb="4" eb="5">
      <t>トウ</t>
    </rPh>
    <rPh sb="5" eb="7">
      <t>ヒキアテ</t>
    </rPh>
    <rPh sb="7" eb="8">
      <t>キン</t>
    </rPh>
    <rPh sb="9" eb="11">
      <t>ゴウケイ</t>
    </rPh>
    <phoneticPr fontId="6"/>
  </si>
  <si>
    <t>賞与引当金</t>
    <rPh sb="0" eb="2">
      <t>ショウヨ</t>
    </rPh>
    <rPh sb="2" eb="4">
      <t>ヒキアテ</t>
    </rPh>
    <rPh sb="4" eb="5">
      <t>キン</t>
    </rPh>
    <phoneticPr fontId="6"/>
  </si>
  <si>
    <t>賞与引当金　合計</t>
    <rPh sb="0" eb="2">
      <t>ショウヨ</t>
    </rPh>
    <rPh sb="2" eb="4">
      <t>ヒキアテ</t>
    </rPh>
    <rPh sb="4" eb="5">
      <t>キン</t>
    </rPh>
    <rPh sb="6" eb="8">
      <t>ゴウケイ</t>
    </rPh>
    <phoneticPr fontId="6"/>
  </si>
  <si>
    <t>（２）負債項目の明細</t>
    <rPh sb="3" eb="5">
      <t>フサイ</t>
    </rPh>
    <rPh sb="5" eb="7">
      <t>コウモク</t>
    </rPh>
    <rPh sb="8" eb="10">
      <t>メイサイ</t>
    </rPh>
    <phoneticPr fontId="4"/>
  </si>
  <si>
    <t>①地方債（借入先別）の明細</t>
    <rPh sb="1" eb="4">
      <t>チホウサイ</t>
    </rPh>
    <rPh sb="5" eb="8">
      <t>カリイレサキ</t>
    </rPh>
    <rPh sb="8" eb="9">
      <t>ベツ</t>
    </rPh>
    <rPh sb="11" eb="13">
      <t>メイサイ</t>
    </rPh>
    <phoneticPr fontId="4"/>
  </si>
  <si>
    <t>地方債残高</t>
    <rPh sb="0" eb="3">
      <t>チホウサイ</t>
    </rPh>
    <rPh sb="3" eb="5">
      <t>ザンダカ</t>
    </rPh>
    <phoneticPr fontId="17"/>
  </si>
  <si>
    <t>政府資金</t>
    <rPh sb="0" eb="2">
      <t>セイフ</t>
    </rPh>
    <rPh sb="2" eb="4">
      <t>シキン</t>
    </rPh>
    <phoneticPr fontId="17"/>
  </si>
  <si>
    <t>地方公共団体
金融機構</t>
    <rPh sb="0" eb="2">
      <t>チホウ</t>
    </rPh>
    <rPh sb="2" eb="4">
      <t>コウキョウ</t>
    </rPh>
    <rPh sb="4" eb="6">
      <t>ダンタイ</t>
    </rPh>
    <rPh sb="7" eb="9">
      <t>キンユウ</t>
    </rPh>
    <rPh sb="9" eb="11">
      <t>キコウ</t>
    </rPh>
    <phoneticPr fontId="17"/>
  </si>
  <si>
    <t>市中銀行</t>
    <rPh sb="0" eb="2">
      <t>シチュウ</t>
    </rPh>
    <rPh sb="2" eb="4">
      <t>ギンコウ</t>
    </rPh>
    <phoneticPr fontId="17"/>
  </si>
  <si>
    <t>その他の
金融機関</t>
    <rPh sb="2" eb="3">
      <t>タ</t>
    </rPh>
    <rPh sb="5" eb="7">
      <t>キンユウ</t>
    </rPh>
    <rPh sb="7" eb="9">
      <t>キカン</t>
    </rPh>
    <phoneticPr fontId="17"/>
  </si>
  <si>
    <t>市場公募債</t>
    <rPh sb="0" eb="2">
      <t>シジョウ</t>
    </rPh>
    <rPh sb="2" eb="5">
      <t>コウボサイ</t>
    </rPh>
    <phoneticPr fontId="17"/>
  </si>
  <si>
    <t>その他</t>
    <rPh sb="2" eb="3">
      <t>タ</t>
    </rPh>
    <phoneticPr fontId="17"/>
  </si>
  <si>
    <t>うち1年内償還予定</t>
    <rPh sb="3" eb="5">
      <t>ネンナイ</t>
    </rPh>
    <rPh sb="5" eb="7">
      <t>ショウカン</t>
    </rPh>
    <rPh sb="7" eb="9">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</si>
  <si>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</si>
  <si>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</si>
  <si>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一般会計</t>
    <rPh sb="0" eb="2">
      <t>イッパン</t>
    </rPh>
    <rPh sb="2" eb="4">
      <t>カイケイ</t>
    </rPh>
    <phoneticPr fontId="6"/>
  </si>
  <si>
    <t>農業集落排水事業特別会計</t>
  </si>
  <si>
    <t>漁業集落排水事業特別会計</t>
  </si>
  <si>
    <t>公共下水道事業特別会計</t>
  </si>
  <si>
    <t>水道事業会計</t>
  </si>
  <si>
    <t>【特別分】</t>
    <rPh sb="1" eb="3">
      <t>トクベツ</t>
    </rPh>
    <rPh sb="3" eb="4">
      <t>ブン</t>
    </rPh>
    <phoneticPr fontId="4"/>
  </si>
  <si>
    <t>相殺</t>
    <rPh sb="0" eb="2">
      <t>ソウサイ</t>
    </rPh>
    <phoneticPr fontId="6"/>
  </si>
  <si>
    <t>②地方債（利率別）の明細</t>
    <rPh sb="1" eb="4">
      <t>チホウサイ</t>
    </rPh>
    <rPh sb="5" eb="7">
      <t>リリツ</t>
    </rPh>
    <rPh sb="7" eb="8">
      <t>ベツ</t>
    </rPh>
    <rPh sb="10" eb="12">
      <t>メイサイ</t>
    </rPh>
    <phoneticPr fontId="6"/>
  </si>
  <si>
    <t>会計区分</t>
    <rPh sb="0" eb="2">
      <t>カイケイ</t>
    </rPh>
    <rPh sb="2" eb="4">
      <t>クブン</t>
    </rPh>
    <phoneticPr fontId="17"/>
  </si>
  <si>
    <t>1.5％以下</t>
    <rPh sb="4" eb="6">
      <t>イカ</t>
    </rPh>
    <phoneticPr fontId="17"/>
  </si>
  <si>
    <t>1.5％超
2.0％以下</t>
    <rPh sb="4" eb="5">
      <t>チョウ</t>
    </rPh>
    <rPh sb="10" eb="12">
      <t>イカ</t>
    </rPh>
    <phoneticPr fontId="17"/>
  </si>
  <si>
    <t>2.0％超
2.5％以下</t>
    <rPh sb="4" eb="5">
      <t>チョウ</t>
    </rPh>
    <rPh sb="10" eb="12">
      <t>イカ</t>
    </rPh>
    <phoneticPr fontId="17"/>
  </si>
  <si>
    <t>2.5％超
3.0％以下</t>
    <rPh sb="4" eb="5">
      <t>チョウ</t>
    </rPh>
    <rPh sb="10" eb="12">
      <t>イカ</t>
    </rPh>
    <phoneticPr fontId="17"/>
  </si>
  <si>
    <t>3.0％超
3.5％以下</t>
    <rPh sb="4" eb="5">
      <t>チョウ</t>
    </rPh>
    <rPh sb="10" eb="12">
      <t>イカ</t>
    </rPh>
    <phoneticPr fontId="17"/>
  </si>
  <si>
    <t>3.5％超
4.0％以下</t>
    <rPh sb="4" eb="5">
      <t>チョウ</t>
    </rPh>
    <rPh sb="10" eb="12">
      <t>イカ</t>
    </rPh>
    <phoneticPr fontId="17"/>
  </si>
  <si>
    <t>4.0％超</t>
    <rPh sb="4" eb="5">
      <t>チョウ</t>
    </rPh>
    <phoneticPr fontId="17"/>
  </si>
  <si>
    <t>（参考）
加重平均利率</t>
    <rPh sb="1" eb="3">
      <t>サンコウ</t>
    </rPh>
    <rPh sb="5" eb="7">
      <t>カジュウ</t>
    </rPh>
    <rPh sb="7" eb="9">
      <t>ヘイキン</t>
    </rPh>
    <rPh sb="9" eb="11">
      <t>リリツ</t>
    </rPh>
    <phoneticPr fontId="17"/>
  </si>
  <si>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</si>
  <si>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</si>
  <si>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</si>
  <si>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</si>
  <si>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</si>
  <si>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</si>
  <si>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</si>
  <si>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</si>
  <si>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</si>
  <si>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</si>
  <si>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</si>
  <si>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17"/>
  </si>
  <si>
    <t>契約条項の概要</t>
    <rPh sb="0" eb="2">
      <t>ケイヤク</t>
    </rPh>
    <rPh sb="2" eb="4">
      <t>ジョウコウ</t>
    </rPh>
    <rPh sb="5" eb="7">
      <t>ガイヨウ</t>
    </rPh>
    <phoneticPr fontId="17"/>
  </si>
  <si>
    <t>２．行政コスト計算書の内容に関する明細</t>
    <rPh sb="2" eb="4">
      <t>ギョウセイ</t>
    </rPh>
    <rPh sb="7" eb="10">
      <t>ケイサンショ</t>
    </rPh>
    <rPh sb="11" eb="13">
      <t>ナイヨウ</t>
    </rPh>
    <rPh sb="14" eb="15">
      <t>カン</t>
    </rPh>
    <rPh sb="17" eb="19">
      <t>メイサイ</t>
    </rPh>
    <phoneticPr fontId="4"/>
  </si>
  <si>
    <t>（１）補助金等の明細</t>
    <rPh sb="3" eb="7">
      <t>ホジョキンナド</t>
    </rPh>
    <rPh sb="8" eb="10">
      <t>メイサイ</t>
    </rPh>
    <phoneticPr fontId="4"/>
  </si>
  <si>
    <t>区分</t>
    <rPh sb="0" eb="2">
      <t>クブン</t>
    </rPh>
    <phoneticPr fontId="4"/>
  </si>
  <si>
    <t>名称</t>
    <rPh sb="0" eb="2">
      <t>メイショウ</t>
    </rPh>
    <phoneticPr fontId="4"/>
  </si>
  <si>
    <t>相手先</t>
    <rPh sb="0" eb="3">
      <t>アイテサキ</t>
    </rPh>
    <phoneticPr fontId="4"/>
  </si>
  <si>
    <t>金額</t>
    <rPh sb="0" eb="2">
      <t>キンガク</t>
    </rPh>
    <phoneticPr fontId="4"/>
  </si>
  <si>
    <t>支出目的</t>
    <rPh sb="0" eb="2">
      <t>シシュツ</t>
    </rPh>
    <rPh sb="2" eb="4">
      <t>モクテキ</t>
    </rPh>
    <phoneticPr fontId="4"/>
  </si>
  <si>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4"/>
  </si>
  <si>
    <t>東彼地区保健福祉組合分担金（地域生活支援事業費）</t>
  </si>
  <si>
    <t>東彼地区保健福祉組合</t>
  </si>
  <si>
    <t>東彼地区保健福祉組合（ごみ処理施設）分担金</t>
  </si>
  <si>
    <t>東彼地区保健福祉組合（し尿処理施設）分担金</t>
  </si>
  <si>
    <t>浄化槽設置整備事業補助金</t>
  </si>
  <si>
    <t>長崎県知事</t>
  </si>
  <si>
    <t>その他の補助金等</t>
    <rPh sb="2" eb="3">
      <t>タ</t>
    </rPh>
    <rPh sb="4" eb="7">
      <t>ホジョキン</t>
    </rPh>
    <rPh sb="7" eb="8">
      <t>ナド</t>
    </rPh>
    <phoneticPr fontId="4"/>
  </si>
  <si>
    <t>長崎県市町村総合事務組合</t>
  </si>
  <si>
    <t>運営に係る負担金</t>
  </si>
  <si>
    <t>中間サーバー・プラットフォーム利用負担金</t>
  </si>
  <si>
    <t>地方公共団体情報システム機構</t>
  </si>
  <si>
    <t>長崎県自治体情報セキュリティクラウド負担金</t>
  </si>
  <si>
    <t>持家奨励補助金</t>
  </si>
  <si>
    <t>結婚新生活支援事業費補助金</t>
  </si>
  <si>
    <t>生活交通路線維持費補助金</t>
  </si>
  <si>
    <t>ＪＲ九州バス　株式会社</t>
  </si>
  <si>
    <t>防犯灯設置・電灯交換補助金</t>
  </si>
  <si>
    <t>民生児童委員協議会補助金</t>
  </si>
  <si>
    <t>東彼杵町民生児童委員協議会</t>
  </si>
  <si>
    <t>社会福祉協議会運営費補助金</t>
  </si>
  <si>
    <t>社会福祉法人　東彼杵町社会福祉協議会</t>
  </si>
  <si>
    <t>シルバー人材センター運営費補助金</t>
  </si>
  <si>
    <t>東彼杵町シルバー人材センター</t>
  </si>
  <si>
    <t>いきいきサロン運営費補助金</t>
  </si>
  <si>
    <t>老人クラブ活動助成補助金</t>
  </si>
  <si>
    <t>東彼杵町老人クラブ連合会</t>
  </si>
  <si>
    <t>老人クラブ育成費補助金</t>
  </si>
  <si>
    <t>東彼地区保健福祉組合分担金（老人ホーム）</t>
  </si>
  <si>
    <t>療養給付費負担金</t>
  </si>
  <si>
    <t>長崎県後期高齢者医療広域連合</t>
  </si>
  <si>
    <t>放課後子ども健全育成事業補助金（母子家庭等）</t>
  </si>
  <si>
    <t>特定非営利活動法人　おんぶにだっこ</t>
  </si>
  <si>
    <t>施設型給付費</t>
  </si>
  <si>
    <t>保育対策総合支援事業補助金</t>
  </si>
  <si>
    <t>障害児保育事業補助金</t>
  </si>
  <si>
    <t>一時預かり事業補助金</t>
  </si>
  <si>
    <t>延長保育事業補助金</t>
  </si>
  <si>
    <t>病後児保育事業</t>
  </si>
  <si>
    <t>東彼地区保健福祉組合（火葬場施設）分担金</t>
  </si>
  <si>
    <t>浄化槽維持管理費補助金</t>
  </si>
  <si>
    <t>家畜診療所整備拡充補助金</t>
  </si>
  <si>
    <t>長崎県北部農業　共済組合</t>
  </si>
  <si>
    <t>有害鳥獣捕獲対策事業補助金</t>
  </si>
  <si>
    <t>イノシシ緊急特別対策事業補助金</t>
  </si>
  <si>
    <t>ながさき鳥獣被害防止総合対策事業補助金（ワイヤーメッシュ柵）</t>
  </si>
  <si>
    <t>ながさき鳥獣被害防止総合対策事業補助金（捕獲経費助成）</t>
  </si>
  <si>
    <t>多面的機能支払交付金</t>
  </si>
  <si>
    <t>中山間地域等直接支払交付金</t>
  </si>
  <si>
    <t>その他の補助金等</t>
  </si>
  <si>
    <t>商工振興事業補助金（経営改善普及事業）</t>
  </si>
  <si>
    <t>東彼商工会</t>
  </si>
  <si>
    <t>商工振興事業補助金（地域総合振興事業）</t>
  </si>
  <si>
    <t>町ふるさと交流センター補助金</t>
  </si>
  <si>
    <t>消防団員退職報償金分担金</t>
  </si>
  <si>
    <t>消防団運営活動費交付金</t>
  </si>
  <si>
    <t>幼稚園教育振興費補助金</t>
  </si>
  <si>
    <t>一般会計　合計</t>
    <rPh sb="0" eb="2">
      <t>イッパン</t>
    </rPh>
    <rPh sb="2" eb="4">
      <t>カイケイ</t>
    </rPh>
    <rPh sb="5" eb="7">
      <t>ゴウケイ</t>
    </rPh>
    <phoneticPr fontId="4"/>
  </si>
  <si>
    <t>一般会計等　合計</t>
    <rPh sb="0" eb="2">
      <t>イッパン</t>
    </rPh>
    <rPh sb="2" eb="4">
      <t>カイケイ</t>
    </rPh>
    <rPh sb="4" eb="5">
      <t>トウ</t>
    </rPh>
    <rPh sb="6" eb="8">
      <t>ゴウケイ</t>
    </rPh>
    <phoneticPr fontId="4"/>
  </si>
  <si>
    <t>療養費負担金</t>
  </si>
  <si>
    <t>高額療養費負担金</t>
  </si>
  <si>
    <t>出産育児一時金補助金</t>
  </si>
  <si>
    <t>人間ドック検診補助金</t>
  </si>
  <si>
    <t>国民健康保険事業特別会計　合計</t>
    <rPh sb="0" eb="2">
      <t>コクミン</t>
    </rPh>
    <rPh sb="2" eb="4">
      <t>ケンコウ</t>
    </rPh>
    <rPh sb="4" eb="6">
      <t>ホケン</t>
    </rPh>
    <rPh sb="6" eb="8">
      <t>ジギョウ</t>
    </rPh>
    <rPh sb="8" eb="12">
      <t>トクベツカイケイ</t>
    </rPh>
    <rPh sb="13" eb="15">
      <t>ゴウケイ</t>
    </rPh>
    <phoneticPr fontId="4"/>
  </si>
  <si>
    <t>居宅介護住宅改修費</t>
  </si>
  <si>
    <t>東彼地区保健福祉組合分担金</t>
  </si>
  <si>
    <t>居宅介護サービス計画給付費</t>
  </si>
  <si>
    <t>介護予防サービス計画給付費</t>
  </si>
  <si>
    <t>高額介護サービス費</t>
  </si>
  <si>
    <t>高額医療合算介護サービス費</t>
  </si>
  <si>
    <t>特定入所者介護サービス費</t>
  </si>
  <si>
    <t>介護予防ケアマネジメント費</t>
  </si>
  <si>
    <t>介護保険事業特別会計　合計</t>
    <rPh sb="0" eb="2">
      <t>カイゴ</t>
    </rPh>
    <rPh sb="2" eb="4">
      <t>ホケン</t>
    </rPh>
    <rPh sb="4" eb="6">
      <t>ジギョウ</t>
    </rPh>
    <rPh sb="6" eb="10">
      <t>トクベツカイケイ</t>
    </rPh>
    <rPh sb="11" eb="13">
      <t>ゴウケイ</t>
    </rPh>
    <phoneticPr fontId="4"/>
  </si>
  <si>
    <t>農業集落排水事業特別会計　合計</t>
    <rPh sb="0" eb="6">
      <t>ノウギョウシュウラクハイスイ</t>
    </rPh>
    <rPh sb="6" eb="8">
      <t>ジギョウ</t>
    </rPh>
    <rPh sb="8" eb="12">
      <t>トクベツカイケイ</t>
    </rPh>
    <rPh sb="13" eb="15">
      <t>ゴウケイ</t>
    </rPh>
    <phoneticPr fontId="4"/>
  </si>
  <si>
    <t>公共下水道事業特別会計　合計</t>
    <rPh sb="0" eb="2">
      <t>コウキョウ</t>
    </rPh>
    <rPh sb="2" eb="5">
      <t>ゲスイドウ</t>
    </rPh>
    <rPh sb="5" eb="7">
      <t>ジギョウ</t>
    </rPh>
    <rPh sb="7" eb="11">
      <t>トクベツカイケイ</t>
    </rPh>
    <rPh sb="12" eb="14">
      <t>ゴウケイ</t>
    </rPh>
    <phoneticPr fontId="4"/>
  </si>
  <si>
    <t>保険料等納付金</t>
  </si>
  <si>
    <t>事務費負担金</t>
  </si>
  <si>
    <t>後期高齢者医療特別会計　合計</t>
    <rPh sb="0" eb="2">
      <t>コウキ</t>
    </rPh>
    <rPh sb="2" eb="5">
      <t>コウレイシャ</t>
    </rPh>
    <rPh sb="5" eb="7">
      <t>イリョウ</t>
    </rPh>
    <rPh sb="7" eb="11">
      <t>トクベツカイケイ</t>
    </rPh>
    <rPh sb="12" eb="14">
      <t>ゴウケイ</t>
    </rPh>
    <phoneticPr fontId="4"/>
  </si>
  <si>
    <t>水道事業会計　合計</t>
    <rPh sb="0" eb="2">
      <t>スイドウ</t>
    </rPh>
    <rPh sb="2" eb="4">
      <t>ジギョウ</t>
    </rPh>
    <rPh sb="4" eb="6">
      <t>カイケイ</t>
    </rPh>
    <rPh sb="7" eb="9">
      <t>ゴウケイ</t>
    </rPh>
    <phoneticPr fontId="4"/>
  </si>
  <si>
    <t>全体会計　合計</t>
    <rPh sb="0" eb="2">
      <t>ゼンタイ</t>
    </rPh>
    <rPh sb="2" eb="4">
      <t>カイケイ</t>
    </rPh>
    <rPh sb="5" eb="7">
      <t>ゴウケイ</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</si>
  <si>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</si>
  <si>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（１）財源の明細</t>
    <rPh sb="3" eb="5">
      <t>ザイゲン</t>
    </rPh>
    <rPh sb="6" eb="8">
      <t>メイサイ</t>
    </rPh>
    <phoneticPr fontId="4"/>
  </si>
  <si>
    <t>会計</t>
    <rPh sb="0" eb="2">
      <t>カイケイ</t>
    </rPh>
    <phoneticPr fontId="6"/>
  </si>
  <si>
    <t>財源の内容</t>
    <rPh sb="0" eb="2">
      <t>ザイゲン</t>
    </rPh>
    <rPh sb="3" eb="5">
      <t>ナイヨウ</t>
    </rPh>
    <phoneticPr fontId="6"/>
  </si>
  <si>
    <t>金額</t>
    <rPh sb="0" eb="2">
      <t>キンガク</t>
    </rPh>
    <phoneticPr fontId="6"/>
  </si>
  <si>
    <t>税収等</t>
    <rPh sb="0" eb="2">
      <t>ゼイシュウ</t>
    </rPh>
    <rPh sb="2" eb="3">
      <t>ナド</t>
    </rPh>
    <phoneticPr fontId="6"/>
  </si>
  <si>
    <t>町税</t>
  </si>
  <si>
    <t>地方譲与税</t>
  </si>
  <si>
    <t>利子割交付金</t>
  </si>
  <si>
    <t>配当割交付金</t>
  </si>
  <si>
    <t>株式等譲渡所得割交付金</t>
  </si>
  <si>
    <t>地方消費税交付金</t>
  </si>
  <si>
    <t>ゴルフ場利用税交付金</t>
  </si>
  <si>
    <t>自動車取得税交付金</t>
  </si>
  <si>
    <t>国有提供施設等所在市町村助成交付金</t>
  </si>
  <si>
    <t>地方特例交付金</t>
  </si>
  <si>
    <t>地方交付税</t>
  </si>
  <si>
    <t>交通安全対策特別交付金</t>
  </si>
  <si>
    <t>分担金及び負担金</t>
  </si>
  <si>
    <t>寄附金</t>
  </si>
  <si>
    <t>国民健康保険事業特別会計</t>
    <phoneticPr fontId="21"/>
  </si>
  <si>
    <t>国民健康保険税</t>
  </si>
  <si>
    <t>小計</t>
    <rPh sb="0" eb="2">
      <t>ショウケイ</t>
    </rPh>
    <phoneticPr fontId="6"/>
  </si>
  <si>
    <t>国県等補助金</t>
    <rPh sb="0" eb="1">
      <t>クニ</t>
    </rPh>
    <rPh sb="1" eb="2">
      <t>ケン</t>
    </rPh>
    <rPh sb="2" eb="3">
      <t>ナド</t>
    </rPh>
    <rPh sb="3" eb="6">
      <t>ホジョキン</t>
    </rPh>
    <phoneticPr fontId="6"/>
  </si>
  <si>
    <t>資本的補助金</t>
    <rPh sb="0" eb="3">
      <t>シホンテキ</t>
    </rPh>
    <rPh sb="3" eb="6">
      <t>ホジョキン</t>
    </rPh>
    <phoneticPr fontId="4"/>
  </si>
  <si>
    <t>国庫支出金</t>
    <rPh sb="0" eb="2">
      <t>コッコ</t>
    </rPh>
    <rPh sb="2" eb="5">
      <t>シシュツキン</t>
    </rPh>
    <phoneticPr fontId="6"/>
  </si>
  <si>
    <t>都道府県等支出金</t>
    <rPh sb="0" eb="4">
      <t>トドウフケン</t>
    </rPh>
    <rPh sb="4" eb="5">
      <t>ナド</t>
    </rPh>
    <rPh sb="5" eb="8">
      <t>シシュツキン</t>
    </rPh>
    <phoneticPr fontId="6"/>
  </si>
  <si>
    <t>計</t>
    <rPh sb="0" eb="1">
      <t>ケイ</t>
    </rPh>
    <phoneticPr fontId="4"/>
  </si>
  <si>
    <t>経常的補助金</t>
    <rPh sb="0" eb="3">
      <t>ケイジョウテキ</t>
    </rPh>
    <rPh sb="3" eb="6">
      <t>ホジョキン</t>
    </rPh>
    <phoneticPr fontId="4"/>
  </si>
  <si>
    <t>臨時的補助金</t>
    <rPh sb="0" eb="2">
      <t>リンジ</t>
    </rPh>
    <rPh sb="2" eb="3">
      <t>テキ</t>
    </rPh>
    <rPh sb="3" eb="6">
      <t>ホジョキン</t>
    </rPh>
    <phoneticPr fontId="4"/>
  </si>
  <si>
    <t>介護保険事業特別会計</t>
    <phoneticPr fontId="21"/>
  </si>
  <si>
    <t>保険料</t>
  </si>
  <si>
    <t>支払基金交付金</t>
  </si>
  <si>
    <t>単純合算</t>
    <rPh sb="0" eb="2">
      <t>タンジュン</t>
    </rPh>
    <rPh sb="2" eb="4">
      <t>ガッサン</t>
    </rPh>
    <phoneticPr fontId="21"/>
  </si>
  <si>
    <t>一般会計等</t>
    <rPh sb="0" eb="2">
      <t>イッパン</t>
    </rPh>
    <rPh sb="2" eb="4">
      <t>カイケイ</t>
    </rPh>
    <rPh sb="4" eb="5">
      <t>トウ</t>
    </rPh>
    <phoneticPr fontId="6"/>
  </si>
  <si>
    <t>税収等</t>
    <rPh sb="0" eb="2">
      <t>ゼイシュウ</t>
    </rPh>
    <rPh sb="2" eb="3">
      <t>トウ</t>
    </rPh>
    <phoneticPr fontId="21"/>
  </si>
  <si>
    <t>国県等補助金</t>
    <rPh sb="0" eb="1">
      <t>クニ</t>
    </rPh>
    <rPh sb="1" eb="2">
      <t>ケン</t>
    </rPh>
    <rPh sb="2" eb="3">
      <t>トウ</t>
    </rPh>
    <rPh sb="3" eb="6">
      <t>ホジョキン</t>
    </rPh>
    <phoneticPr fontId="21"/>
  </si>
  <si>
    <t>税収等</t>
    <rPh sb="0" eb="2">
      <t>ゼイシュウ</t>
    </rPh>
    <rPh sb="2" eb="3">
      <t>トウ</t>
    </rPh>
    <phoneticPr fontId="6"/>
  </si>
  <si>
    <t>他会計繰入金</t>
    <rPh sb="0" eb="1">
      <t>タ</t>
    </rPh>
    <rPh sb="1" eb="3">
      <t>カイケイ</t>
    </rPh>
    <rPh sb="3" eb="5">
      <t>クリイレ</t>
    </rPh>
    <rPh sb="5" eb="6">
      <t>キン</t>
    </rPh>
    <phoneticPr fontId="21"/>
  </si>
  <si>
    <t>後期高齢者医療特別会計</t>
    <phoneticPr fontId="21"/>
  </si>
  <si>
    <t>後期高齢者医療保険料</t>
  </si>
  <si>
    <t>農業集落排水事業特別会計</t>
    <phoneticPr fontId="21"/>
  </si>
  <si>
    <t>漁業集落排水事業特別会計</t>
    <phoneticPr fontId="21"/>
  </si>
  <si>
    <t>公共下水道事業特別会計</t>
    <phoneticPr fontId="21"/>
  </si>
  <si>
    <t>水道事業会計</t>
    <rPh sb="0" eb="2">
      <t>スイドウ</t>
    </rPh>
    <rPh sb="2" eb="4">
      <t>ジギョウ</t>
    </rPh>
    <rPh sb="4" eb="6">
      <t>カイケイ</t>
    </rPh>
    <phoneticPr fontId="21"/>
  </si>
  <si>
    <t>全体会計</t>
    <rPh sb="0" eb="2">
      <t>ゼンタイ</t>
    </rPh>
    <rPh sb="2" eb="4">
      <t>カイケイ</t>
    </rPh>
    <phoneticPr fontId="6"/>
  </si>
  <si>
    <t>（2）財源情報の明細</t>
    <rPh sb="3" eb="5">
      <t>ザイゲン</t>
    </rPh>
    <rPh sb="5" eb="7">
      <t>ジョウホウ</t>
    </rPh>
    <rPh sb="8" eb="10">
      <t>メイサイ</t>
    </rPh>
    <phoneticPr fontId="4"/>
  </si>
  <si>
    <t>内訳</t>
    <rPh sb="0" eb="2">
      <t>ウチワケ</t>
    </rPh>
    <phoneticPr fontId="4"/>
  </si>
  <si>
    <t>国県等補助金</t>
    <rPh sb="0" eb="1">
      <t>クニ</t>
    </rPh>
    <rPh sb="1" eb="2">
      <t>ケン</t>
    </rPh>
    <rPh sb="2" eb="3">
      <t>ナド</t>
    </rPh>
    <rPh sb="3" eb="6">
      <t>ホジョキン</t>
    </rPh>
    <phoneticPr fontId="4"/>
  </si>
  <si>
    <t>地方債</t>
    <rPh sb="0" eb="3">
      <t>チホウサイ</t>
    </rPh>
    <phoneticPr fontId="4"/>
  </si>
  <si>
    <t>税収等</t>
    <rPh sb="0" eb="3">
      <t>ゼイシュウナド</t>
    </rPh>
    <phoneticPr fontId="4"/>
  </si>
  <si>
    <t>その他</t>
    <rPh sb="2" eb="3">
      <t>ホカ</t>
    </rPh>
    <phoneticPr fontId="4"/>
  </si>
  <si>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</si>
  <si>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</si>
  <si>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</si>
  <si>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合計</t>
    <rPh sb="0" eb="2">
      <t>ゴウケイ</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</si>
  <si>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</si>
  <si>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（１）資金の明細</t>
    <rPh sb="3" eb="5">
      <t>シキン</t>
    </rPh>
    <rPh sb="6" eb="8">
      <t>メイサイ</t>
    </rPh>
    <phoneticPr fontId="4"/>
  </si>
  <si>
    <t>-</t>
  </si>
  <si>
    <t>後期高齢者医療特別会計</t>
  </si>
  <si>
    <t>現金</t>
  </si>
  <si>
    <t>なし</t>
  </si>
  <si>
    <t>【通常分】</t>
  </si>
  <si>
    <t>公共事業等債</t>
  </si>
  <si>
    <t>公営住宅建設事業債</t>
  </si>
  <si>
    <t>災害復旧事業債</t>
  </si>
  <si>
    <t>教育・福祉施設等整備事業債</t>
  </si>
  <si>
    <t>一般単独事業債</t>
  </si>
  <si>
    <t>辺地対策事業債</t>
  </si>
  <si>
    <t>下水道事業債</t>
  </si>
  <si>
    <t>水道事業債</t>
  </si>
  <si>
    <t>町民税（個人）</t>
  </si>
  <si>
    <t>町民税（法人）</t>
  </si>
  <si>
    <t>固定資産税</t>
  </si>
  <si>
    <t>軽自動車税</t>
  </si>
  <si>
    <t>児童福祉費負担金</t>
  </si>
  <si>
    <t>災害復旧事業分担金</t>
  </si>
  <si>
    <t>国民健康保険税（一般・医療給付費分）</t>
  </si>
  <si>
    <t>国民健康保険税（一般・後期高齢者支援金分）</t>
  </si>
  <si>
    <t>国民健康保険税（一般・介護納付金分）</t>
  </si>
  <si>
    <t>国民健康保険税（退職・医療給付費分）</t>
  </si>
  <si>
    <t>国民健康保険税（退職・後期高齢者支援金分）</t>
  </si>
  <si>
    <t>国民健康保険税（退職・介護納付金分）</t>
  </si>
  <si>
    <t>介護保険料（普通徴収）</t>
  </si>
  <si>
    <t>負担金</t>
  </si>
  <si>
    <t>後期高齢者医療保険料（普通徴収）</t>
  </si>
  <si>
    <t>住宅使用料</t>
  </si>
  <si>
    <t>使用料</t>
  </si>
  <si>
    <t>未収金</t>
  </si>
  <si>
    <t>　（社）長崎県林業公社林業開発促進資金貸付金</t>
  </si>
  <si>
    <t>財政調整基金</t>
  </si>
  <si>
    <t>減債基金（流動資産）</t>
  </si>
  <si>
    <t>みどりの基金</t>
  </si>
  <si>
    <t>ふるさと創生基金</t>
  </si>
  <si>
    <t>オフトーク通信施設等財政調整基金</t>
  </si>
  <si>
    <t>地域福祉基金</t>
  </si>
  <si>
    <t>下水道事業基金</t>
  </si>
  <si>
    <t>教育文化施設整備基金</t>
  </si>
  <si>
    <t>大野原演習場周辺整備基金</t>
  </si>
  <si>
    <t>庁舎整備基金</t>
  </si>
  <si>
    <t>奨学資金貸付基金</t>
  </si>
  <si>
    <t>土地開発基金</t>
  </si>
  <si>
    <t>介護給付費準備基金</t>
  </si>
  <si>
    <t>介護従事者処遇改善臨時特例基金</t>
  </si>
  <si>
    <t>（社）長崎県林業公社　出資金</t>
  </si>
  <si>
    <t>長崎県漁業信用基金協会　出資金</t>
  </si>
  <si>
    <t>東彼杵郡森林組合　出資金</t>
  </si>
  <si>
    <t>長崎県農業信用基金協会　出資金</t>
  </si>
  <si>
    <t>（社）長崎県漁港漁場協会　出資金</t>
  </si>
  <si>
    <t>長崎県地域福祉振興基金　出資金</t>
  </si>
  <si>
    <t>長崎県園芸農業経営安定基金協会　出資金</t>
  </si>
  <si>
    <t>地方公共団体金融機構　出資金</t>
  </si>
  <si>
    <t>（財）長崎県農林水産業担い手育成基金　出捐金</t>
  </si>
  <si>
    <t>長崎県信用保証協会　出捐金</t>
  </si>
  <si>
    <t>（財）長崎県国際交流協会　出捐金</t>
  </si>
  <si>
    <t>（財）長崎県産業振興財団技術振興基金　出捐金</t>
  </si>
  <si>
    <t>（財）長崎県産業振興財団債務保証基金　出捐金</t>
  </si>
  <si>
    <t>（財）ながさき地域政策研究所基本財産　出捐金</t>
  </si>
  <si>
    <t>（財）長崎県産業振興財団基本財産　出捐金</t>
  </si>
  <si>
    <t>リバーフロント整備センター　出捐金</t>
  </si>
  <si>
    <t>（財）長崎県暴力団追放運動推進センター　出捐金</t>
  </si>
  <si>
    <t>長崎県すこやか長寿財団　出捐金</t>
  </si>
  <si>
    <t>（財）長崎県産業振興財団海洋技術振興基金　出捐金</t>
  </si>
  <si>
    <t>防災情報等提供設備財政調整基金</t>
  </si>
  <si>
    <t>臨時財政対策債</t>
    <phoneticPr fontId="6"/>
  </si>
  <si>
    <t>減税補てん債</t>
    <phoneticPr fontId="6"/>
  </si>
  <si>
    <t>コミュニティ助成事業助成金</t>
  </si>
  <si>
    <t>起業・就業安定化支援補助金</t>
  </si>
  <si>
    <t>東彼杵町有害鳥獣被害防止対策協議会</t>
  </si>
  <si>
    <t>その他</t>
    <rPh sb="2" eb="3">
      <t>タ</t>
    </rPh>
    <phoneticPr fontId="6"/>
  </si>
  <si>
    <t>一般被保険者後期高齢者支援金等分</t>
  </si>
  <si>
    <t>介護納付金分</t>
  </si>
  <si>
    <t>通所介護予防サービス費</t>
  </si>
  <si>
    <t>訪問介護予防サービス費</t>
  </si>
  <si>
    <t>（単位：千円）</t>
    <rPh sb="4" eb="5">
      <t>セン</t>
    </rPh>
    <phoneticPr fontId="4"/>
  </si>
  <si>
    <t>（単位：千円）</t>
    <rPh sb="1" eb="3">
      <t>タンイ</t>
    </rPh>
    <rPh sb="4" eb="5">
      <t>セン</t>
    </rPh>
    <rPh sb="5" eb="6">
      <t>エン</t>
    </rPh>
    <phoneticPr fontId="6"/>
  </si>
  <si>
    <t>（単位：千円）</t>
    <rPh sb="1" eb="3">
      <t>タンイ</t>
    </rPh>
    <rPh sb="4" eb="5">
      <t>セン</t>
    </rPh>
    <rPh sb="5" eb="6">
      <t>エン</t>
    </rPh>
    <phoneticPr fontId="4"/>
  </si>
  <si>
    <t>（単位：千円）</t>
    <rPh sb="1" eb="3">
      <t>タンイ</t>
    </rPh>
    <rPh sb="4" eb="5">
      <t>セン</t>
    </rPh>
    <rPh sb="5" eb="6">
      <t>エン</t>
    </rPh>
    <phoneticPr fontId="3"/>
  </si>
  <si>
    <t>補助金・負担金・繰入金</t>
    <rPh sb="0" eb="3">
      <t>ホジョキン</t>
    </rPh>
    <rPh sb="4" eb="7">
      <t>フタンキン</t>
    </rPh>
    <rPh sb="8" eb="11">
      <t>クリイレキン</t>
    </rPh>
    <phoneticPr fontId="6"/>
  </si>
  <si>
    <t>漁業集落排水事業特別会計</t>
    <rPh sb="0" eb="2">
      <t>ギョギョウ</t>
    </rPh>
    <phoneticPr fontId="6"/>
  </si>
  <si>
    <t>住宅使用料他</t>
    <rPh sb="5" eb="6">
      <t>ホカ</t>
    </rPh>
    <phoneticPr fontId="6"/>
  </si>
  <si>
    <t>森林環境譲与税基金</t>
    <rPh sb="0" eb="2">
      <t>シンリン</t>
    </rPh>
    <rPh sb="2" eb="4">
      <t>カンキョウ</t>
    </rPh>
    <rPh sb="4" eb="6">
      <t>ジョウヨ</t>
    </rPh>
    <rPh sb="6" eb="7">
      <t>ゼイ</t>
    </rPh>
    <rPh sb="7" eb="9">
      <t>キキン</t>
    </rPh>
    <phoneticPr fontId="8"/>
  </si>
  <si>
    <t>-</t>
    <phoneticPr fontId="6"/>
  </si>
  <si>
    <t>　緊急自然災害防止対策事業債</t>
    <rPh sb="1" eb="3">
      <t>キンキュウ</t>
    </rPh>
    <rPh sb="3" eb="5">
      <t>シゼン</t>
    </rPh>
    <rPh sb="5" eb="7">
      <t>サイガイ</t>
    </rPh>
    <rPh sb="7" eb="9">
      <t>ボウシ</t>
    </rPh>
    <rPh sb="9" eb="11">
      <t>タイサク</t>
    </rPh>
    <rPh sb="11" eb="13">
      <t>ジギョウ</t>
    </rPh>
    <rPh sb="13" eb="14">
      <t>サイ</t>
    </rPh>
    <phoneticPr fontId="8"/>
  </si>
  <si>
    <t>環境性能割交付金</t>
    <rPh sb="0" eb="8">
      <t>カンキョウセイノウワリコウフキン</t>
    </rPh>
    <phoneticPr fontId="6"/>
  </si>
  <si>
    <t>OK</t>
    <phoneticPr fontId="6"/>
  </si>
  <si>
    <t>OK</t>
    <phoneticPr fontId="6"/>
  </si>
  <si>
    <t>長期前受金戻入</t>
    <rPh sb="0" eb="4">
      <t>チョウキマエウ</t>
    </rPh>
    <rPh sb="4" eb="7">
      <t>キンモドシイレ</t>
    </rPh>
    <phoneticPr fontId="21"/>
  </si>
  <si>
    <t>申請者</t>
    <rPh sb="0" eb="3">
      <t>シンセイシャ</t>
    </rPh>
    <phoneticPr fontId="1"/>
  </si>
  <si>
    <t>支給対象者</t>
    <rPh sb="0" eb="2">
      <t>シキュウ</t>
    </rPh>
    <rPh sb="2" eb="4">
      <t>タイショウ</t>
    </rPh>
    <rPh sb="4" eb="5">
      <t>シャ</t>
    </rPh>
    <phoneticPr fontId="1"/>
  </si>
  <si>
    <t>空き家BANKへの登録者、空き家提供者、入居者</t>
    <rPh sb="0" eb="1">
      <t>ア</t>
    </rPh>
    <rPh sb="2" eb="3">
      <t>ヤ</t>
    </rPh>
    <rPh sb="9" eb="12">
      <t>トウロクシャ</t>
    </rPh>
    <rPh sb="13" eb="14">
      <t>ア</t>
    </rPh>
    <rPh sb="15" eb="16">
      <t>ヤ</t>
    </rPh>
    <rPh sb="16" eb="19">
      <t>テイキョウシャ</t>
    </rPh>
    <rPh sb="20" eb="23">
      <t>ニュウキョシャ</t>
    </rPh>
    <phoneticPr fontId="1"/>
  </si>
  <si>
    <t>長崎県</t>
    <rPh sb="0" eb="3">
      <t>ナガサキケン</t>
    </rPh>
    <phoneticPr fontId="17"/>
  </si>
  <si>
    <t>東彼杵郡森林組合</t>
  </si>
  <si>
    <t>空き家活用促進奨励金（単独）</t>
  </si>
  <si>
    <t>中山間地域所得向上支援対策事業補助金（ワイヤーメッシュ柵）</t>
  </si>
  <si>
    <t>空き家活用促進奨励金（補助）</t>
  </si>
  <si>
    <t>県道大村嬉野線改良事業負担金（繰越）</t>
  </si>
  <si>
    <t>川棚港海岸（小音琴地区）緊急自然災害防止対策事業負担金</t>
  </si>
  <si>
    <t>林業振興事業補助金（郡森林組合高性能林業機械導入）</t>
  </si>
  <si>
    <t>環境保全（水質汚濁防止）を図るための設置補助</t>
    <rPh sb="0" eb="2">
      <t>カンキョウ</t>
    </rPh>
    <rPh sb="2" eb="4">
      <t>ホゼン</t>
    </rPh>
    <rPh sb="5" eb="7">
      <t>スイシツ</t>
    </rPh>
    <rPh sb="7" eb="9">
      <t>オダク</t>
    </rPh>
    <rPh sb="9" eb="11">
      <t>ボウシ</t>
    </rPh>
    <rPh sb="13" eb="14">
      <t>ハカ</t>
    </rPh>
    <rPh sb="18" eb="20">
      <t>セッチ</t>
    </rPh>
    <rPh sb="20" eb="22">
      <t>ホジョ</t>
    </rPh>
    <phoneticPr fontId="1"/>
  </si>
  <si>
    <t>介護保険サービス利用に対する経費負担（利用者が１～２割負担、左記以外を保険者が負担）</t>
    <rPh sb="0" eb="2">
      <t>カイゴ</t>
    </rPh>
    <rPh sb="8" eb="10">
      <t>リヨウ</t>
    </rPh>
    <rPh sb="11" eb="12">
      <t>タイ</t>
    </rPh>
    <rPh sb="14" eb="16">
      <t>ケイヒ</t>
    </rPh>
    <rPh sb="16" eb="18">
      <t>フタン</t>
    </rPh>
    <rPh sb="19" eb="22">
      <t>リヨウシャ</t>
    </rPh>
    <rPh sb="26" eb="27">
      <t>ワリ</t>
    </rPh>
    <rPh sb="27" eb="29">
      <t>フタン</t>
    </rPh>
    <rPh sb="32" eb="34">
      <t>イガイ</t>
    </rPh>
    <rPh sb="35" eb="38">
      <t>ホケンシャ</t>
    </rPh>
    <rPh sb="39" eb="41">
      <t>フタン</t>
    </rPh>
    <phoneticPr fontId="1"/>
  </si>
  <si>
    <t>移住対策としての住環境整備及び地域活性化に係る奨励金</t>
    <rPh sb="0" eb="2">
      <t>イジュウ</t>
    </rPh>
    <rPh sb="2" eb="4">
      <t>タイサク</t>
    </rPh>
    <rPh sb="8" eb="11">
      <t>ジュウカンキョウ</t>
    </rPh>
    <rPh sb="11" eb="13">
      <t>セイビ</t>
    </rPh>
    <rPh sb="13" eb="14">
      <t>オヨ</t>
    </rPh>
    <rPh sb="15" eb="17">
      <t>チイキ</t>
    </rPh>
    <rPh sb="17" eb="20">
      <t>カッセイカ</t>
    </rPh>
    <rPh sb="21" eb="22">
      <t>カカ</t>
    </rPh>
    <rPh sb="23" eb="26">
      <t>ショウレイキン</t>
    </rPh>
    <phoneticPr fontId="1"/>
  </si>
  <si>
    <t>有害鳥獣被害防止のためのワイヤーメッシュ柵設置にかかる補助</t>
    <rPh sb="0" eb="2">
      <t>ユウガイ</t>
    </rPh>
    <rPh sb="2" eb="4">
      <t>チョウジュウ</t>
    </rPh>
    <rPh sb="4" eb="6">
      <t>ヒガイ</t>
    </rPh>
    <rPh sb="6" eb="8">
      <t>ボウシ</t>
    </rPh>
    <rPh sb="20" eb="21">
      <t>サク</t>
    </rPh>
    <rPh sb="21" eb="23">
      <t>セッチ</t>
    </rPh>
    <rPh sb="27" eb="29">
      <t>ホジョ</t>
    </rPh>
    <phoneticPr fontId="1"/>
  </si>
  <si>
    <t>長崎県が実施する道路改良事業に対する町負担金</t>
    <rPh sb="0" eb="3">
      <t>ナガサキケン</t>
    </rPh>
    <rPh sb="4" eb="6">
      <t>ジッシ</t>
    </rPh>
    <rPh sb="8" eb="10">
      <t>ドウロ</t>
    </rPh>
    <rPh sb="10" eb="12">
      <t>カイリョウ</t>
    </rPh>
    <rPh sb="12" eb="14">
      <t>ジギョウ</t>
    </rPh>
    <rPh sb="15" eb="16">
      <t>タイ</t>
    </rPh>
    <rPh sb="18" eb="19">
      <t>チョウ</t>
    </rPh>
    <rPh sb="19" eb="22">
      <t>フタンキン</t>
    </rPh>
    <phoneticPr fontId="17"/>
  </si>
  <si>
    <t>長崎県が実施する緊急自然災害防止対策事業に対する町負担金</t>
    <rPh sb="0" eb="3">
      <t>ナガサキケン</t>
    </rPh>
    <rPh sb="4" eb="6">
      <t>ジッシ</t>
    </rPh>
    <rPh sb="8" eb="10">
      <t>キンキュウ</t>
    </rPh>
    <rPh sb="10" eb="12">
      <t>シゼン</t>
    </rPh>
    <rPh sb="12" eb="14">
      <t>サイガイ</t>
    </rPh>
    <rPh sb="14" eb="16">
      <t>ボウシ</t>
    </rPh>
    <rPh sb="16" eb="18">
      <t>タイサク</t>
    </rPh>
    <rPh sb="18" eb="20">
      <t>ジギョウ</t>
    </rPh>
    <rPh sb="21" eb="22">
      <t>タイ</t>
    </rPh>
    <rPh sb="24" eb="25">
      <t>チョウ</t>
    </rPh>
    <rPh sb="25" eb="28">
      <t>フタンキン</t>
    </rPh>
    <phoneticPr fontId="17"/>
  </si>
  <si>
    <t>高性能林業機械導入に対する補助</t>
    <rPh sb="0" eb="3">
      <t>コウセイノウ</t>
    </rPh>
    <rPh sb="3" eb="5">
      <t>リンギョウ</t>
    </rPh>
    <rPh sb="5" eb="7">
      <t>キカイ</t>
    </rPh>
    <rPh sb="7" eb="9">
      <t>ドウニュウ</t>
    </rPh>
    <rPh sb="10" eb="11">
      <t>タイ</t>
    </rPh>
    <rPh sb="13" eb="15">
      <t>ホジョ</t>
    </rPh>
    <phoneticPr fontId="17"/>
  </si>
  <si>
    <t>自治会</t>
    <rPh sb="0" eb="3">
      <t>ジチカイ</t>
    </rPh>
    <phoneticPr fontId="1"/>
  </si>
  <si>
    <t>事業者</t>
    <rPh sb="0" eb="3">
      <t>ジギョウシャ</t>
    </rPh>
    <phoneticPr fontId="1"/>
  </si>
  <si>
    <t>各中山間集落</t>
    <rPh sb="0" eb="1">
      <t>カク</t>
    </rPh>
    <rPh sb="1" eb="2">
      <t>チュウ</t>
    </rPh>
    <rPh sb="2" eb="4">
      <t>サンカン</t>
    </rPh>
    <rPh sb="4" eb="6">
      <t>シュウラク</t>
    </rPh>
    <phoneticPr fontId="1"/>
  </si>
  <si>
    <t>ふるさと交流センター</t>
    <rPh sb="4" eb="6">
      <t>コウリュウ</t>
    </rPh>
    <phoneticPr fontId="1"/>
  </si>
  <si>
    <t>学校法人東彼学園</t>
    <rPh sb="0" eb="2">
      <t>ガッコウ</t>
    </rPh>
    <rPh sb="2" eb="4">
      <t>ホウジン</t>
    </rPh>
    <rPh sb="4" eb="5">
      <t>トウ</t>
    </rPh>
    <rPh sb="5" eb="6">
      <t>ヒ</t>
    </rPh>
    <rPh sb="6" eb="8">
      <t>ガクエン</t>
    </rPh>
    <phoneticPr fontId="1"/>
  </si>
  <si>
    <t>防犯灯設置及び電灯交換に係る補助金</t>
    <rPh sb="0" eb="3">
      <t>ボウハントウ</t>
    </rPh>
    <rPh sb="3" eb="5">
      <t>セッチ</t>
    </rPh>
    <rPh sb="5" eb="6">
      <t>オヨ</t>
    </rPh>
    <rPh sb="7" eb="9">
      <t>デントウ</t>
    </rPh>
    <rPh sb="9" eb="11">
      <t>コウカン</t>
    </rPh>
    <rPh sb="12" eb="13">
      <t>カカ</t>
    </rPh>
    <rPh sb="14" eb="17">
      <t>ホジョキン</t>
    </rPh>
    <phoneticPr fontId="1"/>
  </si>
  <si>
    <t>退職金給付に係る助成</t>
    <rPh sb="0" eb="3">
      <t>タイショクキン</t>
    </rPh>
    <rPh sb="3" eb="5">
      <t>キュウフ</t>
    </rPh>
    <rPh sb="6" eb="7">
      <t>カカ</t>
    </rPh>
    <rPh sb="8" eb="10">
      <t>ジョセイ</t>
    </rPh>
    <phoneticPr fontId="1"/>
  </si>
  <si>
    <t>運営に係る負担金</t>
    <rPh sb="0" eb="2">
      <t>ウンエイ</t>
    </rPh>
    <rPh sb="3" eb="4">
      <t>カカ</t>
    </rPh>
    <rPh sb="5" eb="8">
      <t>フタンキン</t>
    </rPh>
    <phoneticPr fontId="1"/>
  </si>
  <si>
    <t>運営に係る補助</t>
    <rPh sb="0" eb="2">
      <t>ウンエイ</t>
    </rPh>
    <rPh sb="3" eb="4">
      <t>カカ</t>
    </rPh>
    <rPh sb="5" eb="7">
      <t>ホジョ</t>
    </rPh>
    <phoneticPr fontId="1"/>
  </si>
  <si>
    <t>子どもを安心して育てることができる環境整備のための補助金</t>
    <rPh sb="0" eb="1">
      <t>コ</t>
    </rPh>
    <rPh sb="4" eb="6">
      <t>アンシン</t>
    </rPh>
    <rPh sb="8" eb="9">
      <t>ソダ</t>
    </rPh>
    <rPh sb="17" eb="19">
      <t>カンキョウ</t>
    </rPh>
    <rPh sb="19" eb="21">
      <t>セイビ</t>
    </rPh>
    <rPh sb="25" eb="28">
      <t>ホジョキン</t>
    </rPh>
    <phoneticPr fontId="17"/>
  </si>
  <si>
    <t>障害児保育事業実施のための補助</t>
    <rPh sb="0" eb="3">
      <t>ショウガイジ</t>
    </rPh>
    <rPh sb="3" eb="5">
      <t>ホイク</t>
    </rPh>
    <rPh sb="5" eb="7">
      <t>ジギョウ</t>
    </rPh>
    <rPh sb="7" eb="9">
      <t>ジッシ</t>
    </rPh>
    <rPh sb="13" eb="15">
      <t>ホジョ</t>
    </rPh>
    <phoneticPr fontId="1"/>
  </si>
  <si>
    <t>業務運営に係る負担金</t>
    <rPh sb="0" eb="2">
      <t>ギョウム</t>
    </rPh>
    <rPh sb="2" eb="4">
      <t>ウンエイ</t>
    </rPh>
    <rPh sb="5" eb="6">
      <t>カカワ</t>
    </rPh>
    <rPh sb="7" eb="10">
      <t>フタンキン</t>
    </rPh>
    <phoneticPr fontId="1"/>
  </si>
  <si>
    <t>農地を保全する活動に対する助成</t>
    <rPh sb="0" eb="2">
      <t>ノウチ</t>
    </rPh>
    <rPh sb="3" eb="5">
      <t>ホゼン</t>
    </rPh>
    <rPh sb="7" eb="9">
      <t>カツドウ</t>
    </rPh>
    <rPh sb="10" eb="11">
      <t>タイ</t>
    </rPh>
    <rPh sb="13" eb="15">
      <t>ジョセイ</t>
    </rPh>
    <phoneticPr fontId="1"/>
  </si>
  <si>
    <t>商工業者の経営・技術の改善発達に対する補助</t>
    <rPh sb="0" eb="3">
      <t>ショウコウギョウ</t>
    </rPh>
    <rPh sb="3" eb="4">
      <t>シャ</t>
    </rPh>
    <rPh sb="5" eb="7">
      <t>ケイエイ</t>
    </rPh>
    <rPh sb="8" eb="10">
      <t>ギジュツ</t>
    </rPh>
    <rPh sb="11" eb="13">
      <t>カイゼン</t>
    </rPh>
    <rPh sb="13" eb="15">
      <t>ハッタツ</t>
    </rPh>
    <rPh sb="16" eb="17">
      <t>タイ</t>
    </rPh>
    <rPh sb="19" eb="21">
      <t>ホジョ</t>
    </rPh>
    <phoneticPr fontId="1"/>
  </si>
  <si>
    <t>商工会が行う地域振興事業（茶市・花火大会など）に対する補助</t>
    <rPh sb="0" eb="3">
      <t>ショウコウカイ</t>
    </rPh>
    <rPh sb="4" eb="5">
      <t>オコナ</t>
    </rPh>
    <rPh sb="6" eb="8">
      <t>チイキ</t>
    </rPh>
    <rPh sb="8" eb="10">
      <t>シンコウ</t>
    </rPh>
    <rPh sb="10" eb="12">
      <t>ジギョウ</t>
    </rPh>
    <rPh sb="13" eb="14">
      <t>チャ</t>
    </rPh>
    <rPh sb="14" eb="15">
      <t>イチ</t>
    </rPh>
    <rPh sb="16" eb="18">
      <t>ハナビ</t>
    </rPh>
    <rPh sb="18" eb="20">
      <t>タイカイ</t>
    </rPh>
    <rPh sb="24" eb="25">
      <t>タイ</t>
    </rPh>
    <rPh sb="27" eb="29">
      <t>ホジョ</t>
    </rPh>
    <phoneticPr fontId="1"/>
  </si>
  <si>
    <t>幼児教育の振興に資する為の運営補助</t>
    <rPh sb="0" eb="2">
      <t>ヨウジ</t>
    </rPh>
    <rPh sb="2" eb="4">
      <t>キョウイク</t>
    </rPh>
    <rPh sb="5" eb="7">
      <t>シンコウ</t>
    </rPh>
    <rPh sb="8" eb="9">
      <t>シ</t>
    </rPh>
    <rPh sb="11" eb="12">
      <t>タメ</t>
    </rPh>
    <rPh sb="13" eb="15">
      <t>ウンエイ</t>
    </rPh>
    <rPh sb="15" eb="17">
      <t>ホジョ</t>
    </rPh>
    <phoneticPr fontId="1"/>
  </si>
  <si>
    <t>医療費</t>
    <rPh sb="0" eb="2">
      <t>イリョウ</t>
    </rPh>
    <rPh sb="2" eb="3">
      <t>ヒ</t>
    </rPh>
    <phoneticPr fontId="1"/>
  </si>
  <si>
    <t>出産一時金</t>
    <rPh sb="0" eb="2">
      <t>シュッサン</t>
    </rPh>
    <rPh sb="2" eb="5">
      <t>イチジキン</t>
    </rPh>
    <phoneticPr fontId="1"/>
  </si>
  <si>
    <t>人間ドックを受けた方に対しての費用助成</t>
    <rPh sb="0" eb="2">
      <t>ニンゲン</t>
    </rPh>
    <rPh sb="6" eb="7">
      <t>ウ</t>
    </rPh>
    <rPh sb="9" eb="10">
      <t>カタ</t>
    </rPh>
    <rPh sb="11" eb="12">
      <t>タイ</t>
    </rPh>
    <rPh sb="15" eb="17">
      <t>ヒヨウ</t>
    </rPh>
    <rPh sb="17" eb="19">
      <t>ジョセイ</t>
    </rPh>
    <phoneticPr fontId="1"/>
  </si>
  <si>
    <t>長崎県国民健康保険団体連合会</t>
    <rPh sb="0" eb="3">
      <t>ナガサキケン</t>
    </rPh>
    <rPh sb="3" eb="5">
      <t>コクミン</t>
    </rPh>
    <rPh sb="5" eb="7">
      <t>ケンコウ</t>
    </rPh>
    <rPh sb="7" eb="9">
      <t>ホケン</t>
    </rPh>
    <rPh sb="9" eb="11">
      <t>ダンタイ</t>
    </rPh>
    <rPh sb="11" eb="14">
      <t>レンゴウカイ</t>
    </rPh>
    <phoneticPr fontId="1"/>
  </si>
  <si>
    <t>長崎県国民健康保険団体連合会・被保険者</t>
    <rPh sb="0" eb="3">
      <t>ナガサキケン</t>
    </rPh>
    <rPh sb="3" eb="5">
      <t>コクミン</t>
    </rPh>
    <rPh sb="5" eb="7">
      <t>ケンコウ</t>
    </rPh>
    <rPh sb="7" eb="9">
      <t>ホケン</t>
    </rPh>
    <rPh sb="9" eb="11">
      <t>ダンタイ</t>
    </rPh>
    <rPh sb="11" eb="14">
      <t>レンゴウカイ</t>
    </rPh>
    <rPh sb="15" eb="19">
      <t>ヒホケンシャ</t>
    </rPh>
    <phoneticPr fontId="1"/>
  </si>
  <si>
    <t>被保険者</t>
    <rPh sb="0" eb="4">
      <t>ヒホケンシャ</t>
    </rPh>
    <phoneticPr fontId="1"/>
  </si>
  <si>
    <t>医療機関</t>
    <rPh sb="0" eb="2">
      <t>イリョウ</t>
    </rPh>
    <rPh sb="2" eb="4">
      <t>キカン</t>
    </rPh>
    <phoneticPr fontId="1"/>
  </si>
  <si>
    <t>消防本団及び分団</t>
    <rPh sb="0" eb="2">
      <t>ショウボウ</t>
    </rPh>
    <rPh sb="2" eb="3">
      <t>ホン</t>
    </rPh>
    <rPh sb="3" eb="4">
      <t>ダン</t>
    </rPh>
    <rPh sb="4" eb="5">
      <t>オヨ</t>
    </rPh>
    <rPh sb="6" eb="8">
      <t>ブンダン</t>
    </rPh>
    <phoneticPr fontId="1"/>
  </si>
  <si>
    <t>彼杵猟友会、千綿猟友会</t>
    <rPh sb="0" eb="2">
      <t>ソノギ</t>
    </rPh>
    <rPh sb="2" eb="5">
      <t>リョウユウカイ</t>
    </rPh>
    <rPh sb="6" eb="8">
      <t>チワタ</t>
    </rPh>
    <rPh sb="8" eb="11">
      <t>リョウユウカイ</t>
    </rPh>
    <phoneticPr fontId="1"/>
  </si>
  <si>
    <t>農業者等</t>
    <rPh sb="0" eb="3">
      <t>ノウギョウシャ</t>
    </rPh>
    <rPh sb="3" eb="4">
      <t>トウ</t>
    </rPh>
    <phoneticPr fontId="1"/>
  </si>
  <si>
    <t>東彼杵町有害鳥獣被害防止対策協議会</t>
    <rPh sb="0" eb="4">
      <t>ヒガシソノギチョウ</t>
    </rPh>
    <rPh sb="4" eb="6">
      <t>ユウガイ</t>
    </rPh>
    <rPh sb="6" eb="8">
      <t>チョウジュウ</t>
    </rPh>
    <rPh sb="8" eb="10">
      <t>ヒガイ</t>
    </rPh>
    <rPh sb="10" eb="12">
      <t>ボウシ</t>
    </rPh>
    <rPh sb="12" eb="14">
      <t>タイサク</t>
    </rPh>
    <rPh sb="14" eb="17">
      <t>キョウギカイ</t>
    </rPh>
    <phoneticPr fontId="1"/>
  </si>
  <si>
    <t>町内に住宅を取得した者</t>
    <rPh sb="0" eb="2">
      <t>チョウナイ</t>
    </rPh>
    <rPh sb="3" eb="5">
      <t>ジュウタク</t>
    </rPh>
    <rPh sb="6" eb="8">
      <t>シュトク</t>
    </rPh>
    <rPh sb="10" eb="11">
      <t>モノ</t>
    </rPh>
    <phoneticPr fontId="1"/>
  </si>
  <si>
    <t>農業者</t>
    <rPh sb="0" eb="3">
      <t>ノウギョウシャ</t>
    </rPh>
    <phoneticPr fontId="1"/>
  </si>
  <si>
    <t>各活動組織</t>
    <rPh sb="0" eb="1">
      <t>カク</t>
    </rPh>
    <rPh sb="1" eb="3">
      <t>カツドウ</t>
    </rPh>
    <rPh sb="3" eb="5">
      <t>ソシキ</t>
    </rPh>
    <phoneticPr fontId="1"/>
  </si>
  <si>
    <t>新規就農者</t>
    <rPh sb="0" eb="2">
      <t>シンキ</t>
    </rPh>
    <rPh sb="2" eb="4">
      <t>シュウノウ</t>
    </rPh>
    <rPh sb="4" eb="5">
      <t>シャ</t>
    </rPh>
    <phoneticPr fontId="1"/>
  </si>
  <si>
    <t>猟友会会員等</t>
    <rPh sb="0" eb="3">
      <t>リョウユウカイ</t>
    </rPh>
    <rPh sb="3" eb="5">
      <t>カイイン</t>
    </rPh>
    <rPh sb="5" eb="6">
      <t>トウ</t>
    </rPh>
    <phoneticPr fontId="1"/>
  </si>
  <si>
    <t>各自治会等</t>
    <rPh sb="0" eb="1">
      <t>カク</t>
    </rPh>
    <rPh sb="1" eb="4">
      <t>ジチカイ</t>
    </rPh>
    <rPh sb="4" eb="5">
      <t>ナド</t>
    </rPh>
    <phoneticPr fontId="17"/>
  </si>
  <si>
    <t>地域おこし協力隊員</t>
    <rPh sb="0" eb="2">
      <t>チイキ</t>
    </rPh>
    <rPh sb="5" eb="9">
      <t>キョウリョクタイイン</t>
    </rPh>
    <phoneticPr fontId="17"/>
  </si>
  <si>
    <t>一般社団法人　東彼杵ひとこともの公社</t>
  </si>
  <si>
    <t>東彼杵町水道事業会計</t>
    <rPh sb="0" eb="4">
      <t>ヒガシソノギチョウ</t>
    </rPh>
    <rPh sb="4" eb="6">
      <t>スイドウ</t>
    </rPh>
    <rPh sb="6" eb="8">
      <t>ジギョウ</t>
    </rPh>
    <rPh sb="8" eb="10">
      <t>カイケイ</t>
    </rPh>
    <phoneticPr fontId="17"/>
  </si>
  <si>
    <t>各地区</t>
    <rPh sb="0" eb="1">
      <t>カク</t>
    </rPh>
    <rPh sb="1" eb="3">
      <t>チク</t>
    </rPh>
    <phoneticPr fontId="17"/>
  </si>
  <si>
    <t>事業者</t>
    <rPh sb="0" eb="3">
      <t>ジギョウシャ</t>
    </rPh>
    <phoneticPr fontId="17"/>
  </si>
  <si>
    <t>療養給付費に係る負担金</t>
    <rPh sb="0" eb="2">
      <t>リョウヨウ</t>
    </rPh>
    <rPh sb="2" eb="4">
      <t>キュウフ</t>
    </rPh>
    <rPh sb="4" eb="5">
      <t>ヒ</t>
    </rPh>
    <rPh sb="6" eb="7">
      <t>カカ</t>
    </rPh>
    <rPh sb="8" eb="11">
      <t>フタンキン</t>
    </rPh>
    <phoneticPr fontId="1"/>
  </si>
  <si>
    <t>家畜診療所の維持費補助</t>
    <rPh sb="0" eb="2">
      <t>カチク</t>
    </rPh>
    <rPh sb="2" eb="5">
      <t>シンリョウジョ</t>
    </rPh>
    <rPh sb="6" eb="9">
      <t>イジヒ</t>
    </rPh>
    <rPh sb="9" eb="11">
      <t>ホジョ</t>
    </rPh>
    <phoneticPr fontId="1"/>
  </si>
  <si>
    <t>運営に係る補助金</t>
    <rPh sb="0" eb="2">
      <t>ウンエイ</t>
    </rPh>
    <rPh sb="3" eb="4">
      <t>カカ</t>
    </rPh>
    <rPh sb="5" eb="8">
      <t>ホジョキン</t>
    </rPh>
    <phoneticPr fontId="1"/>
  </si>
  <si>
    <t>有害鳥獣被害防止に基づく捕獲に対する報奨金</t>
    <rPh sb="0" eb="2">
      <t>ユウガイ</t>
    </rPh>
    <rPh sb="2" eb="4">
      <t>チョウジュウ</t>
    </rPh>
    <rPh sb="4" eb="6">
      <t>ヒガイ</t>
    </rPh>
    <rPh sb="6" eb="8">
      <t>ボウシ</t>
    </rPh>
    <rPh sb="9" eb="10">
      <t>モト</t>
    </rPh>
    <rPh sb="12" eb="14">
      <t>ホカク</t>
    </rPh>
    <rPh sb="15" eb="16">
      <t>タイ</t>
    </rPh>
    <rPh sb="18" eb="21">
      <t>ホウショウキン</t>
    </rPh>
    <phoneticPr fontId="1"/>
  </si>
  <si>
    <t>人口増加及び定住促進に係る補助金</t>
    <rPh sb="0" eb="2">
      <t>ジンコウ</t>
    </rPh>
    <rPh sb="2" eb="4">
      <t>ゾウカ</t>
    </rPh>
    <rPh sb="4" eb="5">
      <t>オヨ</t>
    </rPh>
    <rPh sb="6" eb="8">
      <t>テイジュウ</t>
    </rPh>
    <rPh sb="8" eb="10">
      <t>ソクシン</t>
    </rPh>
    <rPh sb="11" eb="12">
      <t>カカ</t>
    </rPh>
    <rPh sb="13" eb="16">
      <t>ホジョキン</t>
    </rPh>
    <phoneticPr fontId="1"/>
  </si>
  <si>
    <t>経営所得安定対策及び水田活用交付金の推進活動費に対する助成</t>
    <rPh sb="0" eb="2">
      <t>ケイエイ</t>
    </rPh>
    <rPh sb="2" eb="4">
      <t>ショトク</t>
    </rPh>
    <rPh sb="4" eb="6">
      <t>アンテイ</t>
    </rPh>
    <rPh sb="6" eb="8">
      <t>タイサク</t>
    </rPh>
    <rPh sb="8" eb="9">
      <t>オヨ</t>
    </rPh>
    <rPh sb="10" eb="12">
      <t>スイデン</t>
    </rPh>
    <rPh sb="12" eb="14">
      <t>カツヨウ</t>
    </rPh>
    <rPh sb="14" eb="17">
      <t>コウフキン</t>
    </rPh>
    <rPh sb="18" eb="20">
      <t>スイシン</t>
    </rPh>
    <rPh sb="20" eb="22">
      <t>カツドウ</t>
    </rPh>
    <rPh sb="22" eb="23">
      <t>ヒ</t>
    </rPh>
    <rPh sb="24" eb="25">
      <t>タイ</t>
    </rPh>
    <rPh sb="27" eb="29">
      <t>ジョセイ</t>
    </rPh>
    <phoneticPr fontId="1"/>
  </si>
  <si>
    <t>学童を利用する母子家庭等への保育料補助</t>
    <rPh sb="0" eb="2">
      <t>ガクドウ</t>
    </rPh>
    <rPh sb="3" eb="5">
      <t>リヨウ</t>
    </rPh>
    <rPh sb="7" eb="9">
      <t>ボシ</t>
    </rPh>
    <rPh sb="9" eb="11">
      <t>カテイ</t>
    </rPh>
    <rPh sb="11" eb="12">
      <t>トウ</t>
    </rPh>
    <rPh sb="14" eb="16">
      <t>ホイク</t>
    </rPh>
    <rPh sb="16" eb="17">
      <t>リョウ</t>
    </rPh>
    <rPh sb="17" eb="19">
      <t>ホジョ</t>
    </rPh>
    <phoneticPr fontId="1"/>
  </si>
  <si>
    <t>一時預かり事業実施のための補助</t>
    <rPh sb="0" eb="2">
      <t>イチジ</t>
    </rPh>
    <rPh sb="2" eb="3">
      <t>アズ</t>
    </rPh>
    <rPh sb="5" eb="7">
      <t>ジギョウ</t>
    </rPh>
    <rPh sb="7" eb="9">
      <t>ジッシ</t>
    </rPh>
    <rPh sb="13" eb="15">
      <t>ホジョ</t>
    </rPh>
    <phoneticPr fontId="1"/>
  </si>
  <si>
    <t>環境保全（水質汚濁防止）を図るための維持管理費補助</t>
    <rPh sb="0" eb="2">
      <t>カンキョウ</t>
    </rPh>
    <rPh sb="2" eb="4">
      <t>ホゼン</t>
    </rPh>
    <rPh sb="5" eb="7">
      <t>スイシツ</t>
    </rPh>
    <rPh sb="7" eb="9">
      <t>オダク</t>
    </rPh>
    <rPh sb="9" eb="11">
      <t>ボウシ</t>
    </rPh>
    <rPh sb="13" eb="14">
      <t>ハカ</t>
    </rPh>
    <rPh sb="18" eb="20">
      <t>イジ</t>
    </rPh>
    <rPh sb="20" eb="23">
      <t>カンリヒ</t>
    </rPh>
    <rPh sb="23" eb="25">
      <t>ホジョ</t>
    </rPh>
    <phoneticPr fontId="1"/>
  </si>
  <si>
    <t>中間サーバー利用に係る負担金</t>
    <rPh sb="0" eb="2">
      <t>チュウカン</t>
    </rPh>
    <rPh sb="6" eb="8">
      <t>リヨウ</t>
    </rPh>
    <rPh sb="9" eb="10">
      <t>カカ</t>
    </rPh>
    <rPh sb="11" eb="14">
      <t>フタンキン</t>
    </rPh>
    <phoneticPr fontId="1"/>
  </si>
  <si>
    <t>新規就農者の確保と定着のための給付金</t>
    <rPh sb="0" eb="2">
      <t>シンキ</t>
    </rPh>
    <rPh sb="2" eb="4">
      <t>シュウノウ</t>
    </rPh>
    <rPh sb="4" eb="5">
      <t>シャ</t>
    </rPh>
    <rPh sb="6" eb="8">
      <t>カクホ</t>
    </rPh>
    <rPh sb="9" eb="11">
      <t>テイチャク</t>
    </rPh>
    <rPh sb="15" eb="18">
      <t>キュウフキン</t>
    </rPh>
    <phoneticPr fontId="1"/>
  </si>
  <si>
    <t>有害鳥獣被害防止に基づく捕獲に係る経費助成</t>
    <rPh sb="0" eb="2">
      <t>ユウガイ</t>
    </rPh>
    <rPh sb="2" eb="4">
      <t>チョウジュウ</t>
    </rPh>
    <rPh sb="4" eb="6">
      <t>ヒガイ</t>
    </rPh>
    <rPh sb="6" eb="8">
      <t>ボウシ</t>
    </rPh>
    <rPh sb="9" eb="10">
      <t>モト</t>
    </rPh>
    <rPh sb="12" eb="14">
      <t>ホカク</t>
    </rPh>
    <rPh sb="15" eb="16">
      <t>カカ</t>
    </rPh>
    <rPh sb="17" eb="19">
      <t>ケイヒ</t>
    </rPh>
    <rPh sb="19" eb="21">
      <t>ジョセイ</t>
    </rPh>
    <phoneticPr fontId="1"/>
  </si>
  <si>
    <t>延長保育事業実施のための補助</t>
    <rPh sb="0" eb="2">
      <t>エンチョウ</t>
    </rPh>
    <rPh sb="2" eb="4">
      <t>ホイク</t>
    </rPh>
    <rPh sb="4" eb="6">
      <t>ジギョウ</t>
    </rPh>
    <rPh sb="6" eb="8">
      <t>ジッシ</t>
    </rPh>
    <rPh sb="12" eb="14">
      <t>ホジョ</t>
    </rPh>
    <phoneticPr fontId="1"/>
  </si>
  <si>
    <t>病後児保育事業実施のための補助</t>
    <rPh sb="0" eb="2">
      <t>ビョウゴ</t>
    </rPh>
    <rPh sb="2" eb="3">
      <t>ジ</t>
    </rPh>
    <rPh sb="3" eb="5">
      <t>ホイク</t>
    </rPh>
    <rPh sb="5" eb="7">
      <t>ジギョウ</t>
    </rPh>
    <rPh sb="7" eb="9">
      <t>ジッシ</t>
    </rPh>
    <rPh sb="13" eb="15">
      <t>ホジョ</t>
    </rPh>
    <phoneticPr fontId="1"/>
  </si>
  <si>
    <t>JR九州バス路線維持に係る補助</t>
    <rPh sb="2" eb="4">
      <t>キュウシュウ</t>
    </rPh>
    <rPh sb="6" eb="8">
      <t>ロセン</t>
    </rPh>
    <rPh sb="8" eb="10">
      <t>イジ</t>
    </rPh>
    <rPh sb="11" eb="12">
      <t>カカ</t>
    </rPh>
    <rPh sb="13" eb="15">
      <t>ホジョ</t>
    </rPh>
    <phoneticPr fontId="1"/>
  </si>
  <si>
    <t>民間賃貸住宅家賃の一部補助</t>
    <rPh sb="0" eb="2">
      <t>ミンカン</t>
    </rPh>
    <rPh sb="2" eb="4">
      <t>チンタイ</t>
    </rPh>
    <rPh sb="4" eb="6">
      <t>ジュウタク</t>
    </rPh>
    <rPh sb="6" eb="8">
      <t>ヤチン</t>
    </rPh>
    <rPh sb="9" eb="11">
      <t>イチブ</t>
    </rPh>
    <rPh sb="11" eb="13">
      <t>ホジョ</t>
    </rPh>
    <phoneticPr fontId="1"/>
  </si>
  <si>
    <t>地域コミュニティの活動推進に対する助成金</t>
    <rPh sb="0" eb="2">
      <t>チイキ</t>
    </rPh>
    <rPh sb="9" eb="11">
      <t>カツドウ</t>
    </rPh>
    <rPh sb="11" eb="13">
      <t>スイシン</t>
    </rPh>
    <rPh sb="14" eb="15">
      <t>タイ</t>
    </rPh>
    <rPh sb="17" eb="20">
      <t>ジョセイキン</t>
    </rPh>
    <phoneticPr fontId="17"/>
  </si>
  <si>
    <t>地域おこし協力隊員の起業化に支援に係る補助金</t>
    <rPh sb="0" eb="2">
      <t>チイキ</t>
    </rPh>
    <rPh sb="5" eb="8">
      <t>キョウリョクタイ</t>
    </rPh>
    <rPh sb="8" eb="9">
      <t>イン</t>
    </rPh>
    <rPh sb="10" eb="13">
      <t>キギョウカ</t>
    </rPh>
    <rPh sb="14" eb="16">
      <t>シエン</t>
    </rPh>
    <rPh sb="17" eb="18">
      <t>カカ</t>
    </rPh>
    <rPh sb="19" eb="22">
      <t>ホジョキン</t>
    </rPh>
    <phoneticPr fontId="17"/>
  </si>
  <si>
    <t>地場産業事業の拡大を行う事業者に対する補助金</t>
    <rPh sb="0" eb="2">
      <t>ジバ</t>
    </rPh>
    <rPh sb="2" eb="4">
      <t>サンギョウ</t>
    </rPh>
    <rPh sb="4" eb="6">
      <t>ジギョウ</t>
    </rPh>
    <rPh sb="7" eb="9">
      <t>カクダイ</t>
    </rPh>
    <rPh sb="10" eb="11">
      <t>オコナ</t>
    </rPh>
    <rPh sb="12" eb="15">
      <t>ジギョウシャ</t>
    </rPh>
    <rPh sb="16" eb="17">
      <t>タイ</t>
    </rPh>
    <rPh sb="19" eb="22">
      <t>ホジョキン</t>
    </rPh>
    <phoneticPr fontId="17"/>
  </si>
  <si>
    <t>東彼杵町水道事業会計に対する一般会計負担金</t>
    <rPh sb="0" eb="4">
      <t>ヒガシソノギチョウ</t>
    </rPh>
    <rPh sb="4" eb="6">
      <t>スイドウ</t>
    </rPh>
    <rPh sb="6" eb="8">
      <t>ジギョウ</t>
    </rPh>
    <rPh sb="8" eb="10">
      <t>カイケイ</t>
    </rPh>
    <rPh sb="11" eb="12">
      <t>タイ</t>
    </rPh>
    <rPh sb="14" eb="16">
      <t>イッパン</t>
    </rPh>
    <rPh sb="16" eb="18">
      <t>カイケイ</t>
    </rPh>
    <rPh sb="18" eb="21">
      <t>フタンキン</t>
    </rPh>
    <phoneticPr fontId="17"/>
  </si>
  <si>
    <t>各地区が実施するソフト事業に対する補助</t>
    <rPh sb="0" eb="3">
      <t>カクチク</t>
    </rPh>
    <rPh sb="4" eb="6">
      <t>ジッシ</t>
    </rPh>
    <rPh sb="11" eb="13">
      <t>ジギョウ</t>
    </rPh>
    <rPh sb="14" eb="15">
      <t>タイ</t>
    </rPh>
    <rPh sb="17" eb="19">
      <t>ホジョ</t>
    </rPh>
    <phoneticPr fontId="17"/>
  </si>
  <si>
    <t>保育資格を持つ常勤職員を住まわせる場合の寄宿舎借り上げ経費に対する補助</t>
    <rPh sb="0" eb="2">
      <t>ホイク</t>
    </rPh>
    <rPh sb="2" eb="4">
      <t>シカク</t>
    </rPh>
    <rPh sb="5" eb="6">
      <t>モ</t>
    </rPh>
    <rPh sb="7" eb="9">
      <t>ジョウキン</t>
    </rPh>
    <rPh sb="9" eb="11">
      <t>ショクイン</t>
    </rPh>
    <rPh sb="12" eb="13">
      <t>ス</t>
    </rPh>
    <rPh sb="17" eb="19">
      <t>バアイ</t>
    </rPh>
    <rPh sb="20" eb="23">
      <t>キシュクシャ</t>
    </rPh>
    <rPh sb="23" eb="24">
      <t>カ</t>
    </rPh>
    <rPh sb="25" eb="26">
      <t>ア</t>
    </rPh>
    <rPh sb="27" eb="29">
      <t>ケイヒ</t>
    </rPh>
    <rPh sb="30" eb="31">
      <t>タイ</t>
    </rPh>
    <rPh sb="33" eb="35">
      <t>ホジョ</t>
    </rPh>
    <phoneticPr fontId="17"/>
  </si>
  <si>
    <t>経営所得安定対策等推進事業費補助金</t>
  </si>
  <si>
    <t>農業次世代人材投資資金</t>
  </si>
  <si>
    <t>事業拡充促進事業補助金</t>
  </si>
  <si>
    <t>水道事業会計負担金</t>
  </si>
  <si>
    <t>まちづくり支援交付金（ソフト事業分）</t>
  </si>
  <si>
    <t>保育士確保寄宿舎借上事業補助金</t>
  </si>
  <si>
    <t>一般被保険者医療給費分</t>
  </si>
  <si>
    <t>県が県内の医療給付費等の推計をもとに、医療費水準、所得水準に応じて市町毎に納付金を算定し、市町が納付する（医療分）</t>
    <rPh sb="0" eb="1">
      <t>ケン</t>
    </rPh>
    <rPh sb="2" eb="4">
      <t>ケンナイ</t>
    </rPh>
    <rPh sb="5" eb="7">
      <t>イリョウ</t>
    </rPh>
    <rPh sb="7" eb="9">
      <t>キュウフ</t>
    </rPh>
    <rPh sb="9" eb="11">
      <t>ヒトウ</t>
    </rPh>
    <rPh sb="12" eb="14">
      <t>スイケイ</t>
    </rPh>
    <rPh sb="19" eb="22">
      <t>イリョウヒ</t>
    </rPh>
    <rPh sb="22" eb="24">
      <t>スイジュン</t>
    </rPh>
    <rPh sb="25" eb="27">
      <t>ショトク</t>
    </rPh>
    <rPh sb="27" eb="29">
      <t>スイジュン</t>
    </rPh>
    <rPh sb="30" eb="31">
      <t>オウ</t>
    </rPh>
    <rPh sb="33" eb="34">
      <t>シ</t>
    </rPh>
    <rPh sb="34" eb="35">
      <t>チョウ</t>
    </rPh>
    <rPh sb="35" eb="36">
      <t>ゴト</t>
    </rPh>
    <rPh sb="37" eb="40">
      <t>ノウフキン</t>
    </rPh>
    <rPh sb="41" eb="43">
      <t>サンテイ</t>
    </rPh>
    <rPh sb="45" eb="46">
      <t>シ</t>
    </rPh>
    <rPh sb="46" eb="47">
      <t>チョウ</t>
    </rPh>
    <rPh sb="48" eb="50">
      <t>ノウフ</t>
    </rPh>
    <rPh sb="53" eb="55">
      <t>イリョウ</t>
    </rPh>
    <rPh sb="55" eb="56">
      <t>ブン</t>
    </rPh>
    <phoneticPr fontId="17"/>
  </si>
  <si>
    <t>県が県内の医療給付費等の推計をもとに、所得水準に応じて市町毎に納付金を算定し、市町が納付する（後期－支援分）</t>
    <rPh sb="0" eb="1">
      <t>ケン</t>
    </rPh>
    <rPh sb="2" eb="4">
      <t>ケンナイ</t>
    </rPh>
    <rPh sb="5" eb="7">
      <t>イリョウ</t>
    </rPh>
    <rPh sb="7" eb="9">
      <t>キュウフ</t>
    </rPh>
    <rPh sb="9" eb="11">
      <t>ヒトウ</t>
    </rPh>
    <rPh sb="12" eb="14">
      <t>スイケイ</t>
    </rPh>
    <rPh sb="19" eb="21">
      <t>ショトク</t>
    </rPh>
    <rPh sb="21" eb="23">
      <t>スイジュン</t>
    </rPh>
    <rPh sb="24" eb="25">
      <t>オウ</t>
    </rPh>
    <rPh sb="27" eb="28">
      <t>シ</t>
    </rPh>
    <rPh sb="28" eb="29">
      <t>チョウ</t>
    </rPh>
    <rPh sb="29" eb="30">
      <t>ゴト</t>
    </rPh>
    <rPh sb="31" eb="34">
      <t>ノウフキン</t>
    </rPh>
    <rPh sb="35" eb="37">
      <t>サンテイ</t>
    </rPh>
    <rPh sb="39" eb="40">
      <t>シ</t>
    </rPh>
    <rPh sb="40" eb="41">
      <t>チョウ</t>
    </rPh>
    <rPh sb="42" eb="44">
      <t>ノウフ</t>
    </rPh>
    <rPh sb="47" eb="49">
      <t>コウキ</t>
    </rPh>
    <rPh sb="50" eb="52">
      <t>シエン</t>
    </rPh>
    <rPh sb="52" eb="53">
      <t>ブン</t>
    </rPh>
    <phoneticPr fontId="17"/>
  </si>
  <si>
    <t>県が県内の医療給付費等の推計をもとに、医療費水準、所得水準に応じて市町毎に納付金を算定し、市町が納付する（介護分）</t>
    <rPh sb="0" eb="1">
      <t>ケン</t>
    </rPh>
    <rPh sb="2" eb="4">
      <t>ケンナイ</t>
    </rPh>
    <rPh sb="5" eb="7">
      <t>イリョウ</t>
    </rPh>
    <rPh sb="7" eb="9">
      <t>キュウフ</t>
    </rPh>
    <rPh sb="9" eb="11">
      <t>ヒトウ</t>
    </rPh>
    <rPh sb="12" eb="14">
      <t>スイケイ</t>
    </rPh>
    <rPh sb="19" eb="22">
      <t>イリョウヒ</t>
    </rPh>
    <rPh sb="22" eb="24">
      <t>スイジュン</t>
    </rPh>
    <rPh sb="25" eb="27">
      <t>ショトク</t>
    </rPh>
    <rPh sb="27" eb="29">
      <t>スイジュン</t>
    </rPh>
    <rPh sb="30" eb="31">
      <t>オウ</t>
    </rPh>
    <rPh sb="33" eb="34">
      <t>シ</t>
    </rPh>
    <rPh sb="34" eb="35">
      <t>チョウ</t>
    </rPh>
    <rPh sb="35" eb="36">
      <t>ゴト</t>
    </rPh>
    <rPh sb="37" eb="40">
      <t>ノウフキン</t>
    </rPh>
    <rPh sb="41" eb="43">
      <t>サンテイ</t>
    </rPh>
    <rPh sb="45" eb="46">
      <t>シ</t>
    </rPh>
    <rPh sb="46" eb="47">
      <t>チョウ</t>
    </rPh>
    <rPh sb="48" eb="50">
      <t>ノウフ</t>
    </rPh>
    <rPh sb="53" eb="55">
      <t>カイゴ</t>
    </rPh>
    <rPh sb="55" eb="56">
      <t>ブン</t>
    </rPh>
    <phoneticPr fontId="17"/>
  </si>
  <si>
    <t>訪問介護（ホームヘルプサービス）</t>
  </si>
  <si>
    <t>訪問入浴介護</t>
  </si>
  <si>
    <t>訪問看護</t>
  </si>
  <si>
    <t>通所介護（デイサービス）</t>
  </si>
  <si>
    <t>通所リハビリテーション（デイケア）</t>
  </si>
  <si>
    <t>短期入所生活介護（ショートステイ）</t>
  </si>
  <si>
    <t>短期入所療養介護（ショートステイ・老健施設）</t>
  </si>
  <si>
    <t>福祉用具貸与</t>
  </si>
  <si>
    <t>居宅療養管理指導</t>
  </si>
  <si>
    <t>特別養護老人ホーム</t>
  </si>
  <si>
    <t>老人保健施設</t>
  </si>
  <si>
    <t>療養型病床群等</t>
  </si>
  <si>
    <t>認知症対応型共同生活介護</t>
  </si>
  <si>
    <t>特定施設入居者生活介護</t>
  </si>
  <si>
    <t>派遣職員人件費等負担金（社協）</t>
  </si>
  <si>
    <t>地域密着型通所介護</t>
  </si>
  <si>
    <t>東彼地区保健福祉組合</t>
    <rPh sb="0" eb="1">
      <t>ヒガシ</t>
    </rPh>
    <rPh sb="1" eb="2">
      <t>カレ</t>
    </rPh>
    <rPh sb="2" eb="4">
      <t>チク</t>
    </rPh>
    <rPh sb="4" eb="6">
      <t>ホケン</t>
    </rPh>
    <rPh sb="6" eb="8">
      <t>フクシ</t>
    </rPh>
    <rPh sb="8" eb="10">
      <t>クミアイ</t>
    </rPh>
    <phoneticPr fontId="1"/>
  </si>
  <si>
    <t>社会福祉協議会</t>
    <rPh sb="0" eb="2">
      <t>シャカイ</t>
    </rPh>
    <rPh sb="2" eb="4">
      <t>フクシ</t>
    </rPh>
    <rPh sb="4" eb="7">
      <t>キョウギカイ</t>
    </rPh>
    <phoneticPr fontId="1"/>
  </si>
  <si>
    <t>一部事務組合に対する東彼杵町の経費負担（介護保険関係分）</t>
    <rPh sb="0" eb="2">
      <t>イチブ</t>
    </rPh>
    <rPh sb="2" eb="4">
      <t>ジム</t>
    </rPh>
    <rPh sb="4" eb="6">
      <t>クミアイ</t>
    </rPh>
    <rPh sb="7" eb="8">
      <t>タイ</t>
    </rPh>
    <rPh sb="10" eb="14">
      <t>ヒガシソノギチョウ</t>
    </rPh>
    <rPh sb="15" eb="17">
      <t>ケイヒ</t>
    </rPh>
    <rPh sb="17" eb="19">
      <t>フタン</t>
    </rPh>
    <rPh sb="20" eb="22">
      <t>カイゴ</t>
    </rPh>
    <rPh sb="22" eb="24">
      <t>ホケン</t>
    </rPh>
    <rPh sb="24" eb="26">
      <t>カンケイ</t>
    </rPh>
    <rPh sb="26" eb="27">
      <t>ブン</t>
    </rPh>
    <phoneticPr fontId="1"/>
  </si>
  <si>
    <t>社会福祉協議会からの派遣職員（２名）に係る人件費等に対する経費負担</t>
    <rPh sb="0" eb="2">
      <t>シャカイ</t>
    </rPh>
    <rPh sb="2" eb="4">
      <t>フクシ</t>
    </rPh>
    <rPh sb="4" eb="6">
      <t>キョウギ</t>
    </rPh>
    <rPh sb="6" eb="7">
      <t>カイ</t>
    </rPh>
    <rPh sb="10" eb="12">
      <t>ハケン</t>
    </rPh>
    <rPh sb="12" eb="14">
      <t>ショクイン</t>
    </rPh>
    <rPh sb="16" eb="17">
      <t>メイ</t>
    </rPh>
    <rPh sb="19" eb="20">
      <t>カカ</t>
    </rPh>
    <rPh sb="21" eb="24">
      <t>ジンケンヒ</t>
    </rPh>
    <rPh sb="24" eb="25">
      <t>トウ</t>
    </rPh>
    <rPh sb="26" eb="27">
      <t>タイ</t>
    </rPh>
    <rPh sb="29" eb="31">
      <t>ケイヒ</t>
    </rPh>
    <rPh sb="31" eb="33">
      <t>フタン</t>
    </rPh>
    <phoneticPr fontId="1"/>
  </si>
  <si>
    <t>東彼杵町が徴収した保険料の実額分</t>
    <rPh sb="0" eb="4">
      <t>ヒガシソノギチョウ</t>
    </rPh>
    <rPh sb="5" eb="7">
      <t>チョウシュウ</t>
    </rPh>
    <rPh sb="9" eb="12">
      <t>ホケンリョウ</t>
    </rPh>
    <rPh sb="13" eb="15">
      <t>ジツガク</t>
    </rPh>
    <rPh sb="15" eb="16">
      <t>ブン</t>
    </rPh>
    <phoneticPr fontId="1"/>
  </si>
  <si>
    <t>広域連合に対する東彼杵町経費負担</t>
    <rPh sb="0" eb="2">
      <t>コウイキ</t>
    </rPh>
    <rPh sb="2" eb="4">
      <t>レンゴウ</t>
    </rPh>
    <rPh sb="5" eb="6">
      <t>タイ</t>
    </rPh>
    <rPh sb="8" eb="12">
      <t>ヒガシソノギチョウ</t>
    </rPh>
    <rPh sb="12" eb="14">
      <t>ケイヒ</t>
    </rPh>
    <rPh sb="14" eb="16">
      <t>フタン</t>
    </rPh>
    <phoneticPr fontId="1"/>
  </si>
  <si>
    <t>長崎県後期高齢者医療広域連合</t>
    <rPh sb="0" eb="3">
      <t>ナガサキケン</t>
    </rPh>
    <rPh sb="3" eb="5">
      <t>コウキ</t>
    </rPh>
    <rPh sb="5" eb="8">
      <t>コウレイシャ</t>
    </rPh>
    <rPh sb="8" eb="10">
      <t>イリョウ</t>
    </rPh>
    <rPh sb="10" eb="12">
      <t>コウイキ</t>
    </rPh>
    <rPh sb="12" eb="14">
      <t>レンゴウ</t>
    </rPh>
    <phoneticPr fontId="1"/>
  </si>
  <si>
    <t>（単位：千円）</t>
    <rPh sb="4" eb="5">
      <t>セン</t>
    </rPh>
    <phoneticPr fontId="6"/>
  </si>
  <si>
    <t>⑧引当金の明細</t>
    <rPh sb="1" eb="4">
      <t>ヒキアテキン</t>
    </rPh>
    <rPh sb="5" eb="7">
      <t>メイサイ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</si>
</sst>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0_ ;_ * &quot;-&quot;_ ;_ @_ "/>
    <numFmt numFmtId="177" formatCode="0.0%"/>
    <numFmt numFmtId="178" formatCode="#,##0;&quot;△ &quot;#,##0"/>
    <numFmt numFmtId="179" formatCode="_ * #,##0.00_ ;_ \△* #,##0.00_ ;_ * &quot;-&quot;_ ;_ @_ "/>
    <numFmt numFmtId="180" formatCode="#,##0,"/>
  </numFmts>
  <fonts count="42">
    <font>
      <sz val="11"/>
      <name val="ＭＳ Ｐゴシック"/>
      <family val="3"/>
      <charset val="128"/>
    </font>
    <font>
      <sz val="11"/>
      <color theme="1"/>
      <name val="ＭＳ Ｐゴシック"/>
      <family val="2"/>
      <charset val="128"/>
      <scheme val="minor"/>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10"/>
      <name val="ＭＳ Ｐゴシック"/>
      <family val="3"/>
      <charset val="128"/>
    </font>
    <font>
      <sz val="8"/>
      <color theme="1"/>
      <name val="ＭＳ Ｐゴシック"/>
      <family val="3"/>
      <charset val="128"/>
      <scheme val="minor"/>
    </font>
    <font>
      <sz val="9"/>
      <name val="ＭＳ Ｐゴシック"/>
      <family val="3"/>
      <charset val="128"/>
    </font>
    <font>
      <sz val="8"/>
      <name val="ＭＳ Ｐゴシック"/>
      <family val="3"/>
      <charset val="128"/>
    </font>
    <font>
      <sz val="10"/>
      <color theme="1"/>
      <name val="ＭＳ Ｐゴシック"/>
      <family val="2"/>
      <charset val="128"/>
      <scheme val="minor"/>
    </font>
    <font>
      <sz val="10"/>
      <name val="ＭＳ ゴシック"/>
      <family val="3"/>
      <charset val="128"/>
    </font>
    <font>
      <b/>
      <sz val="10"/>
      <color indexed="12"/>
      <name val="ＭＳ 明朝"/>
      <family val="1"/>
      <charset val="128"/>
    </font>
    <font>
      <sz val="11"/>
      <name val="ＭＳ ゴシック"/>
      <family val="3"/>
      <charset val="128"/>
    </font>
    <font>
      <sz val="11"/>
      <color theme="1"/>
      <name val="ＭＳ 明朝"/>
      <family val="2"/>
      <charset val="128"/>
    </font>
    <font>
      <sz val="10"/>
      <color theme="1"/>
      <name val="ＭＳ Ｐゴシック"/>
      <family val="3"/>
      <charset val="128"/>
    </font>
    <font>
      <i/>
      <sz val="10"/>
      <name val="ＭＳ Ｐゴシック"/>
      <family val="3"/>
      <charset val="128"/>
    </font>
    <font>
      <sz val="12"/>
      <name val="ＭＳ 明朝"/>
      <family val="1"/>
      <charset val="128"/>
    </font>
    <font>
      <sz val="11"/>
      <color indexed="8"/>
      <name val="ＭＳ Ｐゴシック"/>
      <family val="3"/>
      <charset val="128"/>
    </font>
    <font>
      <sz val="11"/>
      <color theme="1"/>
      <name val="ＭＳ Ｐゴシック"/>
      <family val="3"/>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1"/>
      <color rgb="FF006100"/>
      <name val="ＭＳ 明朝"/>
      <family val="2"/>
      <charset val="128"/>
    </font>
    <font>
      <sz val="11"/>
      <color rgb="FF9C0006"/>
      <name val="ＭＳ 明朝"/>
      <family val="2"/>
      <charset val="128"/>
    </font>
    <font>
      <sz val="11"/>
      <color rgb="FF9C6500"/>
      <name val="ＭＳ 明朝"/>
      <family val="2"/>
      <charset val="128"/>
    </font>
    <font>
      <sz val="11"/>
      <color rgb="FF3F3F76"/>
      <name val="ＭＳ 明朝"/>
      <family val="2"/>
      <charset val="128"/>
    </font>
    <font>
      <b/>
      <sz val="11"/>
      <color rgb="FF3F3F3F"/>
      <name val="ＭＳ 明朝"/>
      <family val="2"/>
      <charset val="128"/>
    </font>
    <font>
      <b/>
      <sz val="11"/>
      <color rgb="FFFA7D00"/>
      <name val="ＭＳ 明朝"/>
      <family val="2"/>
      <charset val="128"/>
    </font>
    <font>
      <sz val="11"/>
      <color rgb="FFFA7D00"/>
      <name val="ＭＳ 明朝"/>
      <family val="2"/>
      <charset val="128"/>
    </font>
    <font>
      <b/>
      <sz val="11"/>
      <color theme="0"/>
      <name val="ＭＳ 明朝"/>
      <family val="2"/>
      <charset val="128"/>
    </font>
    <font>
      <sz val="11"/>
      <color rgb="FFFF0000"/>
      <name val="ＭＳ 明朝"/>
      <family val="2"/>
      <charset val="128"/>
    </font>
    <font>
      <i/>
      <sz val="11"/>
      <color rgb="FF7F7F7F"/>
      <name val="ＭＳ 明朝"/>
      <family val="2"/>
      <charset val="128"/>
    </font>
    <font>
      <b/>
      <sz val="11"/>
      <color theme="1"/>
      <name val="ＭＳ 明朝"/>
      <family val="2"/>
      <charset val="128"/>
    </font>
    <font>
      <sz val="11"/>
      <color theme="0"/>
      <name val="ＭＳ 明朝"/>
      <family val="2"/>
      <charset val="128"/>
    </font>
    <font>
      <b/>
      <sz val="9"/>
      <color indexed="81"/>
      <name val="MS P ゴシック"/>
      <family val="3"/>
      <charset val="128"/>
    </font>
  </fonts>
  <fills count="37">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hair">
        <color indexed="64"/>
      </left>
      <right style="hair">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xf numFmtId="0" fontId="7" fillId="0" borderId="0">
      <alignment vertical="center"/>
    </xf>
    <xf numFmtId="0" fontId="19" fillId="0" borderId="0">
      <alignment vertical="center"/>
    </xf>
    <xf numFmtId="38" fontId="19" fillId="0" borderId="0" applyFont="0" applyFill="0" applyBorder="0" applyAlignment="0" applyProtection="0">
      <alignment vertical="center"/>
    </xf>
    <xf numFmtId="0" fontId="7" fillId="0" borderId="0"/>
    <xf numFmtId="0" fontId="22" fillId="0" borderId="0">
      <alignment vertical="center"/>
    </xf>
    <xf numFmtId="0" fontId="11" fillId="0" borderId="0"/>
    <xf numFmtId="0" fontId="7" fillId="0" borderId="0">
      <alignment vertical="center"/>
    </xf>
    <xf numFmtId="9" fontId="23"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xf numFmtId="38" fontId="11" fillId="0" borderId="0" applyFont="0" applyFill="0" applyBorder="0" applyAlignment="0" applyProtection="0"/>
    <xf numFmtId="38" fontId="7"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xf numFmtId="0" fontId="13" fillId="0" borderId="17">
      <alignment horizontal="center"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xf numFmtId="0" fontId="19" fillId="0" borderId="0">
      <alignment vertical="center"/>
    </xf>
    <xf numFmtId="38"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8" fillId="0" borderId="0" applyNumberFormat="0" applyFill="0" applyBorder="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21" applyNumberFormat="0" applyAlignment="0" applyProtection="0">
      <alignment vertical="center"/>
    </xf>
    <xf numFmtId="0" fontId="33" fillId="10" borderId="22" applyNumberFormat="0" applyAlignment="0" applyProtection="0">
      <alignment vertical="center"/>
    </xf>
    <xf numFmtId="0" fontId="34" fillId="10" borderId="21" applyNumberFormat="0" applyAlignment="0" applyProtection="0">
      <alignment vertical="center"/>
    </xf>
    <xf numFmtId="0" fontId="35" fillId="0" borderId="23" applyNumberFormat="0" applyFill="0" applyAlignment="0" applyProtection="0">
      <alignment vertical="center"/>
    </xf>
    <xf numFmtId="0" fontId="36" fillId="11" borderId="24" applyNumberFormat="0" applyAlignment="0" applyProtection="0">
      <alignment vertical="center"/>
    </xf>
    <xf numFmtId="0" fontId="37" fillId="0" borderId="0" applyNumberFormat="0" applyFill="0" applyBorder="0" applyAlignment="0" applyProtection="0">
      <alignment vertical="center"/>
    </xf>
    <xf numFmtId="0" fontId="19" fillId="12" borderId="25" applyNumberFormat="0" applyFont="0" applyAlignment="0" applyProtection="0">
      <alignment vertical="center"/>
    </xf>
    <xf numFmtId="0" fontId="38" fillId="0" borderId="0" applyNumberFormat="0" applyFill="0" applyBorder="0" applyAlignment="0" applyProtection="0">
      <alignment vertical="center"/>
    </xf>
    <xf numFmtId="0" fontId="39" fillId="0" borderId="26" applyNumberFormat="0" applyFill="0" applyAlignment="0" applyProtection="0">
      <alignment vertical="center"/>
    </xf>
    <xf numFmtId="0" fontId="40"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40" fillId="36" borderId="0" applyNumberFormat="0" applyBorder="0" applyAlignment="0" applyProtection="0">
      <alignment vertical="center"/>
    </xf>
  </cellStyleXfs>
  <cellXfs count="370">
    <xf numFmtId="0" fontId="0" fillId="0" borderId="0" xfId="0">
      <alignment vertical="center"/>
    </xf>
    <xf numFmtId="176" fontId="3" fillId="0" borderId="0" xfId="3" applyNumberFormat="1" applyFont="1"/>
    <xf numFmtId="176" fontId="3" fillId="0" borderId="0" xfId="3" applyNumberFormat="1" applyFont="1" applyAlignment="1">
      <alignment vertical="center"/>
    </xf>
    <xf numFmtId="176" fontId="3" fillId="0" borderId="0" xfId="3" applyNumberFormat="1" applyFont="1" applyAlignment="1">
      <alignment horizontal="right"/>
    </xf>
    <xf numFmtId="176" fontId="3" fillId="2" borderId="1" xfId="3" applyNumberFormat="1" applyFont="1" applyFill="1" applyBorder="1" applyAlignment="1">
      <alignment horizontal="center" vertical="center"/>
    </xf>
    <xf numFmtId="176" fontId="3" fillId="2" borderId="2" xfId="3" applyNumberFormat="1" applyFont="1" applyFill="1" applyBorder="1" applyAlignment="1">
      <alignment horizontal="center" vertical="center" wrapText="1"/>
    </xf>
    <xf numFmtId="176" fontId="3" fillId="0" borderId="2" xfId="3" applyNumberFormat="1" applyFont="1" applyFill="1" applyBorder="1" applyAlignment="1">
      <alignment horizontal="left" vertical="center"/>
    </xf>
    <xf numFmtId="176" fontId="3" fillId="0" borderId="0" xfId="3" applyNumberFormat="1" applyFont="1" applyFill="1"/>
    <xf numFmtId="176" fontId="3" fillId="3" borderId="2" xfId="3" applyNumberFormat="1" applyFont="1" applyFill="1" applyBorder="1" applyAlignment="1">
      <alignment horizontal="left" vertical="center"/>
    </xf>
    <xf numFmtId="176" fontId="3" fillId="2" borderId="2" xfId="3" applyNumberFormat="1" applyFont="1" applyFill="1" applyBorder="1" applyAlignment="1">
      <alignment horizontal="center" vertical="center"/>
    </xf>
    <xf numFmtId="0" fontId="8" fillId="0" borderId="0" xfId="0" applyFont="1">
      <alignment vertical="center"/>
    </xf>
    <xf numFmtId="176" fontId="8" fillId="0" borderId="0" xfId="0" applyNumberFormat="1" applyFo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wrapText="1"/>
    </xf>
    <xf numFmtId="0" fontId="8" fillId="0" borderId="0" xfId="0" applyFont="1" applyFill="1" applyAlignment="1">
      <alignment vertical="center" shrinkToFit="1"/>
    </xf>
    <xf numFmtId="0" fontId="8" fillId="0" borderId="2" xfId="0" applyFont="1" applyFill="1" applyBorder="1" applyAlignment="1">
      <alignment horizontal="left" vertical="center" shrinkToFit="1"/>
    </xf>
    <xf numFmtId="0" fontId="8" fillId="0" borderId="2" xfId="0" applyFont="1" applyBorder="1" applyAlignment="1">
      <alignment horizontal="left" vertical="center" shrinkToFit="1"/>
    </xf>
    <xf numFmtId="176" fontId="8" fillId="0" borderId="2" xfId="0" applyNumberFormat="1" applyFont="1" applyBorder="1" applyAlignment="1">
      <alignment horizontal="right" vertical="center" shrinkToFit="1"/>
    </xf>
    <xf numFmtId="176" fontId="8" fillId="0" borderId="2" xfId="0" applyNumberFormat="1" applyFont="1" applyFill="1" applyBorder="1" applyAlignment="1">
      <alignment horizontal="right" vertical="center" shrinkToFit="1"/>
    </xf>
    <xf numFmtId="176" fontId="8" fillId="0" borderId="0" xfId="0" applyNumberFormat="1" applyFont="1" applyFill="1" applyBorder="1" applyAlignment="1">
      <alignment horizontal="center" vertical="center" shrinkToFit="1"/>
    </xf>
    <xf numFmtId="176" fontId="8" fillId="0" borderId="0" xfId="0" applyNumberFormat="1" applyFont="1" applyFill="1" applyBorder="1" applyAlignment="1">
      <alignment vertical="center" shrinkToFit="1"/>
    </xf>
    <xf numFmtId="176" fontId="8" fillId="3" borderId="2" xfId="0" applyNumberFormat="1" applyFont="1" applyFill="1" applyBorder="1" applyAlignment="1">
      <alignment vertical="center" shrinkToFit="1"/>
    </xf>
    <xf numFmtId="0" fontId="8" fillId="0" borderId="0" xfId="0" applyFont="1" applyBorder="1">
      <alignment vertical="center"/>
    </xf>
    <xf numFmtId="176" fontId="8" fillId="0" borderId="0" xfId="0" applyNumberFormat="1" applyFont="1" applyBorder="1">
      <alignment vertical="center"/>
    </xf>
    <xf numFmtId="0" fontId="8" fillId="2" borderId="2" xfId="0" applyFont="1" applyFill="1" applyBorder="1" applyAlignment="1">
      <alignment horizontal="center" vertical="center"/>
    </xf>
    <xf numFmtId="176" fontId="10" fillId="2" borderId="2" xfId="0" applyNumberFormat="1" applyFont="1" applyFill="1" applyBorder="1" applyAlignment="1">
      <alignment horizontal="center" vertical="center" wrapText="1"/>
    </xf>
    <xf numFmtId="176" fontId="3" fillId="0" borderId="2" xfId="0" applyNumberFormat="1" applyFont="1" applyBorder="1" applyAlignment="1">
      <alignment vertical="center" shrinkToFit="1"/>
    </xf>
    <xf numFmtId="176" fontId="8" fillId="0" borderId="0" xfId="0" applyNumberFormat="1" applyFont="1" applyBorder="1" applyAlignment="1">
      <alignment vertical="center" shrinkToFit="1"/>
    </xf>
    <xf numFmtId="0" fontId="8" fillId="0" borderId="0" xfId="0" applyFont="1" applyAlignment="1">
      <alignment vertical="center" shrinkToFit="1"/>
    </xf>
    <xf numFmtId="177" fontId="8" fillId="0" borderId="2" xfId="2" applyNumberFormat="1" applyFont="1" applyBorder="1" applyAlignment="1">
      <alignment horizontal="right" vertical="center" shrinkToFit="1"/>
    </xf>
    <xf numFmtId="0" fontId="8" fillId="0" borderId="0" xfId="0" applyFont="1" applyBorder="1" applyAlignment="1">
      <alignment horizontal="center" vertical="center"/>
    </xf>
    <xf numFmtId="176" fontId="8" fillId="0" borderId="2" xfId="1" applyNumberFormat="1" applyFont="1" applyBorder="1" applyAlignment="1">
      <alignment horizontal="right" vertical="center" shrinkToFit="1"/>
    </xf>
    <xf numFmtId="176" fontId="8" fillId="3" borderId="2" xfId="0" applyNumberFormat="1" applyFont="1" applyFill="1" applyBorder="1" applyAlignment="1">
      <alignment horizontal="right" vertical="center" shrinkToFit="1"/>
    </xf>
    <xf numFmtId="177" fontId="8" fillId="3" borderId="2" xfId="2" applyNumberFormat="1" applyFont="1" applyFill="1" applyBorder="1" applyAlignment="1">
      <alignment horizontal="right" vertical="center" shrinkToFit="1"/>
    </xf>
    <xf numFmtId="0" fontId="8" fillId="0" borderId="0" xfId="0" applyFont="1" applyBorder="1" applyAlignment="1">
      <alignment horizontal="left" vertical="center"/>
    </xf>
    <xf numFmtId="0" fontId="11" fillId="0" borderId="0" xfId="0" applyFont="1" applyAlignment="1">
      <alignment horizontal="center" vertical="center"/>
    </xf>
    <xf numFmtId="176" fontId="0" fillId="0" borderId="0" xfId="0" applyNumberFormat="1">
      <alignment vertical="center"/>
    </xf>
    <xf numFmtId="0" fontId="3" fillId="0" borderId="0" xfId="0" applyFont="1" applyFill="1" applyBorder="1" applyAlignment="1">
      <alignment horizontal="left" vertical="center"/>
    </xf>
    <xf numFmtId="0" fontId="8" fillId="0" borderId="0" xfId="0" applyFont="1" applyAlignment="1">
      <alignment horizontal="center" vertical="center"/>
    </xf>
    <xf numFmtId="176" fontId="3" fillId="0" borderId="0" xfId="0" applyNumberFormat="1" applyFont="1" applyFill="1" applyBorder="1" applyAlignment="1">
      <alignment horizontal="right" vertical="center"/>
    </xf>
    <xf numFmtId="0" fontId="11" fillId="0" borderId="0" xfId="0" applyFont="1">
      <alignment vertical="center"/>
    </xf>
    <xf numFmtId="0" fontId="11" fillId="0" borderId="0" xfId="0" applyFont="1" applyAlignment="1">
      <alignment vertical="center" shrinkToFit="1"/>
    </xf>
    <xf numFmtId="0" fontId="11" fillId="0" borderId="0" xfId="0" applyFont="1" applyFill="1" applyAlignment="1">
      <alignment vertical="center" shrinkToFit="1"/>
    </xf>
    <xf numFmtId="176" fontId="11" fillId="0" borderId="0" xfId="0" applyNumberFormat="1" applyFont="1">
      <alignment vertical="center"/>
    </xf>
    <xf numFmtId="0" fontId="0" fillId="0" borderId="0" xfId="0"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11" fillId="2" borderId="2" xfId="0" applyNumberFormat="1" applyFont="1" applyFill="1" applyBorder="1" applyAlignment="1">
      <alignment horizontal="center" vertical="center" wrapText="1"/>
    </xf>
    <xf numFmtId="0" fontId="11" fillId="0" borderId="5" xfId="0" applyFont="1" applyFill="1" applyBorder="1" applyAlignment="1">
      <alignment horizontal="left" vertical="center" shrinkToFit="1"/>
    </xf>
    <xf numFmtId="0" fontId="11" fillId="0" borderId="4" xfId="0" applyFont="1" applyBorder="1" applyAlignment="1">
      <alignment vertical="center" shrinkToFit="1"/>
    </xf>
    <xf numFmtId="0" fontId="11" fillId="0" borderId="8" xfId="0" applyFont="1" applyBorder="1" applyAlignment="1">
      <alignment vertical="center" shrinkToFi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176" fontId="0" fillId="0" borderId="0" xfId="0" applyNumberFormat="1" applyAlignment="1">
      <alignment horizontal="right" vertical="center"/>
    </xf>
    <xf numFmtId="0" fontId="0" fillId="0" borderId="0" xfId="0" applyAlignment="1">
      <alignment vertical="center" shrinkToFit="1"/>
    </xf>
    <xf numFmtId="0" fontId="11" fillId="0" borderId="0" xfId="0" applyFont="1" applyFill="1" applyAlignment="1">
      <alignment horizontal="left" vertical="center"/>
    </xf>
    <xf numFmtId="176" fontId="3" fillId="0" borderId="0" xfId="0" applyNumberFormat="1" applyFont="1" applyFill="1" applyBorder="1" applyAlignment="1">
      <alignment horizontal="left" vertical="center"/>
    </xf>
    <xf numFmtId="176" fontId="12" fillId="0" borderId="0" xfId="0" applyNumberFormat="1" applyFont="1" applyFill="1" applyBorder="1" applyAlignment="1">
      <alignment horizontal="right" vertical="center"/>
    </xf>
    <xf numFmtId="0" fontId="13" fillId="0" borderId="0" xfId="0" applyFont="1" applyAlignment="1">
      <alignment horizontal="center" vertical="center"/>
    </xf>
    <xf numFmtId="0" fontId="13" fillId="2" borderId="2" xfId="0" applyFont="1" applyFill="1" applyBorder="1" applyAlignment="1">
      <alignment horizontal="center" vertical="center" wrapText="1"/>
    </xf>
    <xf numFmtId="176" fontId="13" fillId="2" borderId="2"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Alignment="1">
      <alignment vertical="center" shrinkToFit="1"/>
    </xf>
    <xf numFmtId="0" fontId="14" fillId="0" borderId="0" xfId="0" applyFont="1" applyFill="1" applyAlignment="1">
      <alignment horizontal="left" vertical="center" shrinkToFit="1"/>
    </xf>
    <xf numFmtId="176" fontId="14" fillId="0" borderId="11"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4" fillId="0" borderId="11" xfId="0" applyFont="1" applyFill="1" applyBorder="1" applyAlignment="1">
      <alignment vertical="center" shrinkToFit="1"/>
    </xf>
    <xf numFmtId="0" fontId="14" fillId="0" borderId="4" xfId="0" applyFont="1" applyFill="1" applyBorder="1" applyAlignment="1">
      <alignment vertical="center" shrinkToFit="1"/>
    </xf>
    <xf numFmtId="0" fontId="14" fillId="0" borderId="5" xfId="0" applyFont="1" applyFill="1" applyBorder="1" applyAlignment="1">
      <alignment horizontal="left" vertical="center" shrinkToFit="1"/>
    </xf>
    <xf numFmtId="0" fontId="14" fillId="0" borderId="4" xfId="0" applyFont="1" applyBorder="1" applyAlignment="1">
      <alignment vertical="center" shrinkToFit="1"/>
    </xf>
    <xf numFmtId="0" fontId="14" fillId="0" borderId="4" xfId="0" applyFont="1" applyFill="1" applyBorder="1" applyAlignment="1">
      <alignment horizontal="left" vertical="center" shrinkToFit="1"/>
    </xf>
    <xf numFmtId="0" fontId="14" fillId="4" borderId="4" xfId="0" applyFont="1" applyFill="1" applyBorder="1" applyAlignment="1">
      <alignment vertical="center" shrinkToFit="1"/>
    </xf>
    <xf numFmtId="0" fontId="14" fillId="4" borderId="11" xfId="0" applyFont="1" applyFill="1" applyBorder="1" applyAlignment="1">
      <alignment vertical="center" shrinkToFit="1"/>
    </xf>
    <xf numFmtId="0" fontId="14" fillId="4" borderId="5" xfId="0" applyFont="1" applyFill="1" applyBorder="1" applyAlignment="1">
      <alignment horizontal="right" vertical="center" shrinkToFit="1"/>
    </xf>
    <xf numFmtId="176" fontId="14" fillId="4" borderId="2" xfId="0" applyNumberFormat="1" applyFont="1" applyFill="1" applyBorder="1" applyAlignment="1">
      <alignment horizontal="right" vertical="center" shrinkToFit="1"/>
    </xf>
    <xf numFmtId="0" fontId="13" fillId="0" borderId="0" xfId="0" applyFont="1" applyAlignment="1">
      <alignment vertical="center" shrinkToFit="1"/>
    </xf>
    <xf numFmtId="0" fontId="13" fillId="0" borderId="0" xfId="0" applyFont="1" applyAlignment="1">
      <alignment horizontal="left" vertical="center" shrinkToFit="1"/>
    </xf>
    <xf numFmtId="0" fontId="0" fillId="0" borderId="0" xfId="0" applyFont="1" applyAlignment="1">
      <alignment horizontal="left" vertical="center" shrinkToFit="1"/>
    </xf>
    <xf numFmtId="176" fontId="13" fillId="0" borderId="0" xfId="0" applyNumberFormat="1" applyFont="1" applyAlignment="1">
      <alignment vertical="center"/>
    </xf>
    <xf numFmtId="176" fontId="14" fillId="0" borderId="5" xfId="0" applyNumberFormat="1" applyFont="1" applyFill="1" applyBorder="1" applyAlignment="1">
      <alignment horizontal="right" vertical="center" shrinkToFit="1"/>
    </xf>
    <xf numFmtId="176" fontId="14" fillId="0" borderId="11" xfId="0" applyNumberFormat="1" applyFont="1" applyFill="1" applyBorder="1" applyAlignment="1">
      <alignment horizontal="right" vertical="center" shrinkToFit="1"/>
    </xf>
    <xf numFmtId="176" fontId="0" fillId="0" borderId="0" xfId="0" applyNumberFormat="1" applyFont="1" applyAlignment="1">
      <alignment horizontal="right" vertical="center" shrinkToFit="1"/>
    </xf>
    <xf numFmtId="176" fontId="0" fillId="0" borderId="0" xfId="0" applyNumberFormat="1" applyFont="1" applyAlignment="1">
      <alignment horizontal="left" vertical="center" shrinkToFit="1"/>
    </xf>
    <xf numFmtId="176" fontId="13" fillId="0" borderId="0" xfId="0" applyNumberFormat="1" applyFont="1" applyAlignment="1">
      <alignment horizontal="left" vertical="center" shrinkToFit="1"/>
    </xf>
    <xf numFmtId="0" fontId="13" fillId="0" borderId="0" xfId="0" applyFont="1">
      <alignment vertical="center"/>
    </xf>
    <xf numFmtId="0" fontId="13" fillId="0" borderId="0" xfId="0" applyFont="1" applyAlignment="1">
      <alignment horizontal="left" vertical="center"/>
    </xf>
    <xf numFmtId="176" fontId="13" fillId="0" borderId="0" xfId="0" applyNumberFormat="1" applyFont="1" applyAlignment="1">
      <alignment horizontal="left" vertical="center"/>
    </xf>
    <xf numFmtId="0" fontId="0" fillId="0" borderId="0" xfId="0" applyFont="1" applyAlignment="1">
      <alignment horizontal="left" vertical="center"/>
    </xf>
    <xf numFmtId="176" fontId="0" fillId="0" borderId="0" xfId="0" applyNumberFormat="1" applyFont="1" applyAlignment="1">
      <alignment horizontal="left" vertical="center"/>
    </xf>
    <xf numFmtId="0" fontId="0" fillId="0" borderId="0" xfId="0" applyFont="1">
      <alignment vertical="center"/>
    </xf>
    <xf numFmtId="0" fontId="9" fillId="0" borderId="0" xfId="0" applyFont="1" applyAlignment="1">
      <alignment horizontal="center" vertical="center"/>
    </xf>
    <xf numFmtId="176" fontId="8" fillId="0" borderId="0" xfId="1" applyNumberFormat="1" applyFont="1">
      <alignment vertical="center"/>
    </xf>
    <xf numFmtId="0" fontId="3" fillId="0" borderId="0" xfId="0" applyFont="1" applyAlignment="1">
      <alignment vertical="center"/>
    </xf>
    <xf numFmtId="176" fontId="3" fillId="0" borderId="0" xfId="1" applyNumberFormat="1" applyFont="1" applyAlignment="1">
      <alignment horizontal="right" vertical="center"/>
    </xf>
    <xf numFmtId="0" fontId="8" fillId="0" borderId="2" xfId="0" applyFont="1" applyFill="1" applyBorder="1" applyAlignment="1">
      <alignment vertical="center" shrinkToFit="1"/>
    </xf>
    <xf numFmtId="38" fontId="8" fillId="0" borderId="0" xfId="1" applyFont="1" applyAlignment="1">
      <alignment vertical="center" shrinkToFit="1"/>
    </xf>
    <xf numFmtId="176" fontId="8" fillId="0" borderId="0" xfId="1" applyNumberFormat="1" applyFont="1" applyFill="1" applyAlignment="1">
      <alignment vertical="center" shrinkToFit="1"/>
    </xf>
    <xf numFmtId="176" fontId="8" fillId="2" borderId="2" xfId="1" applyNumberFormat="1" applyFont="1" applyFill="1" applyBorder="1" applyAlignment="1">
      <alignment horizontal="center" vertical="center" wrapText="1"/>
    </xf>
    <xf numFmtId="176" fontId="8" fillId="3" borderId="2" xfId="1" applyNumberFormat="1" applyFont="1" applyFill="1" applyBorder="1" applyAlignment="1">
      <alignment horizontal="right" vertical="center" shrinkToFit="1"/>
    </xf>
    <xf numFmtId="0" fontId="8" fillId="0" borderId="0" xfId="0" applyFont="1" applyAlignment="1">
      <alignment horizontal="center" vertical="center" shrinkToFit="1"/>
    </xf>
    <xf numFmtId="176" fontId="8" fillId="0" borderId="0" xfId="1" applyNumberFormat="1" applyFont="1" applyAlignment="1">
      <alignment vertical="center" shrinkToFit="1"/>
    </xf>
    <xf numFmtId="176" fontId="0" fillId="0" borderId="0" xfId="1" applyNumberFormat="1" applyFont="1">
      <alignment vertical="center"/>
    </xf>
    <xf numFmtId="38" fontId="0" fillId="0" borderId="0" xfId="1" applyFont="1">
      <alignment vertical="center"/>
    </xf>
    <xf numFmtId="0" fontId="11" fillId="0" borderId="0" xfId="0" applyFont="1" applyFill="1">
      <alignment vertical="center"/>
    </xf>
    <xf numFmtId="0" fontId="11" fillId="0" borderId="0" xfId="0" applyFont="1" applyFill="1" applyAlignment="1">
      <alignment horizontal="center" vertical="center"/>
    </xf>
    <xf numFmtId="176" fontId="11" fillId="0" borderId="0" xfId="1" applyNumberFormat="1" applyFont="1" applyFill="1">
      <alignment vertical="center"/>
    </xf>
    <xf numFmtId="0" fontId="3" fillId="0" borderId="0" xfId="0" applyFont="1" applyFill="1" applyAlignment="1">
      <alignment horizontal="left" vertical="center"/>
    </xf>
    <xf numFmtId="0" fontId="15" fillId="0" borderId="0" xfId="0" applyFont="1" applyFill="1" applyBorder="1" applyAlignment="1">
      <alignment horizontal="left" vertical="center"/>
    </xf>
    <xf numFmtId="176" fontId="15" fillId="0" borderId="0" xfId="1" applyNumberFormat="1" applyFont="1" applyFill="1" applyBorder="1" applyAlignment="1">
      <alignment horizontal="right"/>
    </xf>
    <xf numFmtId="0" fontId="11" fillId="0" borderId="0" xfId="0" applyFont="1" applyFill="1" applyBorder="1" applyAlignment="1">
      <alignment horizontal="center" vertical="center"/>
    </xf>
    <xf numFmtId="176" fontId="16" fillId="2" borderId="5" xfId="1" applyNumberFormat="1" applyFont="1" applyFill="1" applyBorder="1" applyAlignment="1">
      <alignment horizontal="center" vertical="center" wrapText="1"/>
    </xf>
    <xf numFmtId="176" fontId="16" fillId="2" borderId="11" xfId="1" applyNumberFormat="1" applyFont="1" applyFill="1" applyBorder="1" applyAlignment="1">
      <alignment horizontal="center" vertical="center" wrapText="1"/>
    </xf>
    <xf numFmtId="176" fontId="16" fillId="2" borderId="10" xfId="1" applyNumberFormat="1" applyFont="1" applyFill="1" applyBorder="1" applyAlignment="1">
      <alignment horizontal="center" vertical="center" wrapText="1"/>
    </xf>
    <xf numFmtId="176" fontId="15" fillId="2" borderId="2" xfId="1" applyNumberFormat="1"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2" xfId="0" applyFont="1" applyFill="1" applyBorder="1" applyAlignment="1">
      <alignment horizontal="center" vertical="center" shrinkToFit="1"/>
    </xf>
    <xf numFmtId="0" fontId="11" fillId="0" borderId="4" xfId="0" applyFont="1" applyFill="1" applyBorder="1" applyAlignment="1">
      <alignment vertical="center" shrinkToFit="1"/>
    </xf>
    <xf numFmtId="0" fontId="3" fillId="0" borderId="5" xfId="0" applyFont="1" applyFill="1" applyBorder="1" applyAlignment="1">
      <alignment horizontal="left" vertical="center" shrinkToFit="1"/>
    </xf>
    <xf numFmtId="38" fontId="11" fillId="0" borderId="0" xfId="0" applyNumberFormat="1" applyFont="1" applyFill="1" applyAlignment="1">
      <alignment vertical="center" shrinkToFit="1"/>
    </xf>
    <xf numFmtId="38" fontId="11" fillId="0" borderId="0" xfId="1" applyFont="1" applyFill="1" applyAlignment="1">
      <alignment vertical="center" shrinkToFit="1"/>
    </xf>
    <xf numFmtId="0" fontId="8" fillId="0" borderId="0" xfId="0" applyFont="1" applyAlignment="1">
      <alignment vertical="center"/>
    </xf>
    <xf numFmtId="176" fontId="8" fillId="0" borderId="0" xfId="1" applyNumberFormat="1" applyFont="1" applyAlignment="1">
      <alignment vertical="center"/>
    </xf>
    <xf numFmtId="38" fontId="8" fillId="0" borderId="0" xfId="1" applyFont="1" applyAlignment="1">
      <alignment vertical="center"/>
    </xf>
    <xf numFmtId="0" fontId="8" fillId="0" borderId="0" xfId="0" applyFont="1" applyFill="1" applyAlignment="1">
      <alignment vertical="center"/>
    </xf>
    <xf numFmtId="176" fontId="8" fillId="0" borderId="0" xfId="1" applyNumberFormat="1" applyFont="1" applyFill="1" applyAlignment="1">
      <alignment vertical="center"/>
    </xf>
    <xf numFmtId="176" fontId="8" fillId="0" borderId="0" xfId="1" applyNumberFormat="1" applyFont="1" applyFill="1" applyBorder="1" applyAlignment="1">
      <alignment horizontal="right" vertical="center"/>
    </xf>
    <xf numFmtId="0" fontId="8" fillId="0" borderId="2" xfId="0" applyNumberFormat="1" applyFont="1" applyFill="1" applyBorder="1" applyAlignment="1">
      <alignment horizontal="left" vertical="center" shrinkToFit="1"/>
    </xf>
    <xf numFmtId="179" fontId="8" fillId="0" borderId="2" xfId="1" applyNumberFormat="1" applyFont="1" applyFill="1" applyBorder="1" applyAlignment="1">
      <alignment horizontal="right" vertical="center" shrinkToFit="1"/>
    </xf>
    <xf numFmtId="176" fontId="8" fillId="0" borderId="8" xfId="1" applyNumberFormat="1" applyFont="1" applyFill="1" applyBorder="1" applyAlignment="1">
      <alignment vertical="center" shrinkToFit="1"/>
    </xf>
    <xf numFmtId="176" fontId="8" fillId="0" borderId="0" xfId="1" applyNumberFormat="1" applyFont="1" applyFill="1" applyBorder="1" applyAlignment="1">
      <alignment vertical="center" shrinkToFit="1"/>
    </xf>
    <xf numFmtId="0" fontId="8" fillId="3" borderId="2" xfId="0"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Fill="1" applyBorder="1" applyAlignment="1">
      <alignment vertical="center"/>
    </xf>
    <xf numFmtId="38" fontId="8" fillId="0" borderId="0" xfId="1" applyFont="1" applyFill="1" applyAlignment="1">
      <alignment vertical="center"/>
    </xf>
    <xf numFmtId="0" fontId="8" fillId="0" borderId="0" xfId="0" applyNumberFormat="1" applyFont="1" applyFill="1" applyAlignment="1">
      <alignment vertical="center" shrinkToFit="1"/>
    </xf>
    <xf numFmtId="0" fontId="18" fillId="0" borderId="0" xfId="0" applyFont="1" applyAlignment="1">
      <alignment vertical="center"/>
    </xf>
    <xf numFmtId="176" fontId="18" fillId="0" borderId="0" xfId="1" applyNumberFormat="1" applyFont="1" applyAlignment="1">
      <alignment vertical="center"/>
    </xf>
    <xf numFmtId="38" fontId="11" fillId="0" borderId="0" xfId="1" applyFont="1" applyFill="1">
      <alignment vertical="center"/>
    </xf>
    <xf numFmtId="0" fontId="8" fillId="0" borderId="0" xfId="0" applyFont="1" applyFill="1" applyBorder="1" applyAlignment="1">
      <alignment horizontal="left" vertical="center"/>
    </xf>
    <xf numFmtId="0" fontId="11" fillId="0" borderId="0" xfId="0" applyFont="1" applyFill="1" applyBorder="1">
      <alignment vertical="center"/>
    </xf>
    <xf numFmtId="38" fontId="11" fillId="0" borderId="0" xfId="1"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3" fillId="2" borderId="2" xfId="0" applyFont="1" applyFill="1" applyBorder="1" applyAlignment="1">
      <alignment horizontal="center" vertical="center" shrinkToFit="1"/>
    </xf>
    <xf numFmtId="38" fontId="3" fillId="2" borderId="2" xfId="1" applyFont="1" applyFill="1" applyBorder="1" applyAlignment="1">
      <alignment horizontal="center" vertical="center" wrapText="1"/>
    </xf>
    <xf numFmtId="0" fontId="3" fillId="0" borderId="2" xfId="5" applyFont="1" applyFill="1" applyBorder="1" applyAlignment="1">
      <alignment vertical="center"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left" vertical="center" shrinkToFit="1"/>
    </xf>
    <xf numFmtId="38" fontId="11" fillId="0" borderId="0" xfId="1" applyFont="1">
      <alignment vertical="center"/>
    </xf>
    <xf numFmtId="0" fontId="0" fillId="0" borderId="0" xfId="0" applyFont="1" applyFill="1" applyAlignment="1">
      <alignment horizontal="left" vertical="center"/>
    </xf>
    <xf numFmtId="0" fontId="20" fillId="0" borderId="0" xfId="0" applyFont="1" applyFill="1" applyAlignment="1">
      <alignment horizontal="left"/>
    </xf>
    <xf numFmtId="178" fontId="11" fillId="0" borderId="0" xfId="0" applyNumberFormat="1" applyFont="1" applyFill="1" applyAlignment="1">
      <alignment horizontal="right"/>
    </xf>
    <xf numFmtId="0" fontId="11" fillId="2" borderId="2" xfId="7" applyFont="1" applyFill="1" applyBorder="1" applyAlignment="1">
      <alignment horizontal="center" vertical="center"/>
    </xf>
    <xf numFmtId="178" fontId="11" fillId="2" borderId="2" xfId="7" applyNumberFormat="1" applyFont="1" applyFill="1" applyBorder="1" applyAlignment="1">
      <alignment horizontal="center" vertical="center" wrapText="1"/>
    </xf>
    <xf numFmtId="0" fontId="11" fillId="0" borderId="2" xfId="7" applyFont="1" applyFill="1" applyBorder="1" applyAlignment="1">
      <alignment horizontal="right" vertical="center"/>
    </xf>
    <xf numFmtId="0" fontId="11" fillId="0" borderId="0" xfId="0" applyNumberFormat="1" applyFont="1" applyFill="1" applyBorder="1" applyAlignment="1" applyProtection="1">
      <alignment horizontal="left" vertical="center"/>
      <protection locked="0"/>
    </xf>
    <xf numFmtId="0" fontId="11" fillId="0" borderId="0" xfId="7" applyFont="1" applyFill="1" applyBorder="1" applyAlignment="1">
      <alignment horizontal="center" vertical="center"/>
    </xf>
    <xf numFmtId="178" fontId="11" fillId="0" borderId="0" xfId="1" applyNumberFormat="1" applyFont="1" applyFill="1" applyBorder="1" applyAlignment="1">
      <alignment horizontal="right" vertical="center"/>
    </xf>
    <xf numFmtId="0" fontId="0" fillId="0" borderId="0" xfId="0" applyFont="1" applyFill="1" applyBorder="1" applyAlignment="1">
      <alignment horizontal="left" vertical="center"/>
    </xf>
    <xf numFmtId="0" fontId="11" fillId="0" borderId="0" xfId="0" applyFont="1" applyAlignment="1">
      <alignment horizontal="left" vertical="center"/>
    </xf>
    <xf numFmtId="178" fontId="11" fillId="0" borderId="0" xfId="0" applyNumberFormat="1" applyFont="1" applyAlignment="1">
      <alignment horizontal="left" vertical="center"/>
    </xf>
    <xf numFmtId="38" fontId="11" fillId="5" borderId="0" xfId="1" applyFont="1" applyFill="1">
      <alignment vertical="center"/>
    </xf>
    <xf numFmtId="0" fontId="20" fillId="0" borderId="0" xfId="0" applyFont="1" applyFill="1" applyAlignment="1">
      <alignment vertical="center"/>
    </xf>
    <xf numFmtId="176" fontId="20" fillId="0" borderId="0" xfId="0" applyNumberFormat="1" applyFont="1" applyFill="1" applyAlignment="1">
      <alignment vertical="center"/>
    </xf>
    <xf numFmtId="176" fontId="11" fillId="0" borderId="0" xfId="0" applyNumberFormat="1" applyFont="1" applyFill="1">
      <alignment vertical="center"/>
    </xf>
    <xf numFmtId="0" fontId="11" fillId="5" borderId="0" xfId="0" applyFont="1" applyFill="1">
      <alignment vertical="center"/>
    </xf>
    <xf numFmtId="176" fontId="11" fillId="0" borderId="0" xfId="1" applyNumberFormat="1" applyFont="1" applyFill="1" applyAlignment="1">
      <alignment horizontal="right" vertical="center"/>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1" fillId="5" borderId="2" xfId="0" applyFont="1" applyFill="1" applyBorder="1">
      <alignment vertical="center"/>
    </xf>
    <xf numFmtId="0" fontId="11" fillId="5" borderId="3" xfId="0" applyFont="1" applyFill="1" applyBorder="1" applyAlignment="1">
      <alignment horizontal="center" vertical="center"/>
    </xf>
    <xf numFmtId="0" fontId="11" fillId="3" borderId="3" xfId="0" applyFont="1" applyFill="1" applyBorder="1" applyAlignment="1">
      <alignment horizontal="center" vertical="center"/>
    </xf>
    <xf numFmtId="176" fontId="11" fillId="5" borderId="0" xfId="0" applyNumberFormat="1" applyFont="1" applyFill="1">
      <alignment vertical="center"/>
    </xf>
    <xf numFmtId="176" fontId="8" fillId="0" borderId="0" xfId="0" applyNumberFormat="1" applyFont="1" applyFill="1" applyBorder="1" applyAlignment="1">
      <alignment horizontal="right" vertical="center"/>
    </xf>
    <xf numFmtId="0" fontId="11" fillId="0" borderId="2" xfId="4" applyFont="1" applyFill="1" applyBorder="1">
      <alignment vertical="center"/>
    </xf>
    <xf numFmtId="0" fontId="0" fillId="0" borderId="0" xfId="0" applyFont="1" applyFill="1">
      <alignment vertical="center"/>
    </xf>
    <xf numFmtId="176" fontId="0" fillId="0" borderId="0" xfId="0" applyNumberFormat="1" applyFont="1" applyFill="1">
      <alignment vertical="center"/>
    </xf>
    <xf numFmtId="0" fontId="14" fillId="0" borderId="5" xfId="0" applyFont="1" applyFill="1" applyBorder="1" applyAlignment="1">
      <alignment horizontal="left" vertical="center" shrinkToFit="1"/>
    </xf>
    <xf numFmtId="0" fontId="3" fillId="0" borderId="5" xfId="0" applyFont="1" applyFill="1" applyBorder="1" applyAlignment="1">
      <alignment horizontal="left" vertical="center" shrinkToFit="1"/>
    </xf>
    <xf numFmtId="176" fontId="0" fillId="0" borderId="0" xfId="0" applyNumberFormat="1" applyAlignment="1">
      <alignment vertical="center"/>
    </xf>
    <xf numFmtId="176" fontId="13" fillId="0" borderId="0" xfId="0" applyNumberFormat="1" applyFont="1" applyAlignment="1">
      <alignment vertical="center" shrinkToFit="1"/>
    </xf>
    <xf numFmtId="0" fontId="3" fillId="0" borderId="2" xfId="0" applyFont="1" applyFill="1" applyBorder="1" applyAlignment="1">
      <alignment vertical="center" shrinkToFit="1"/>
    </xf>
    <xf numFmtId="0" fontId="3" fillId="0" borderId="15" xfId="0" applyFont="1" applyFill="1" applyBorder="1" applyAlignment="1">
      <alignment horizontal="center" vertical="center" shrinkToFit="1"/>
    </xf>
    <xf numFmtId="0" fontId="11" fillId="0" borderId="10" xfId="7" applyFont="1" applyFill="1" applyBorder="1" applyAlignment="1">
      <alignment horizontal="left" vertical="center"/>
    </xf>
    <xf numFmtId="0" fontId="11" fillId="0" borderId="9" xfId="7" applyFont="1" applyFill="1" applyBorder="1" applyAlignment="1">
      <alignment horizontal="left" vertical="center"/>
    </xf>
    <xf numFmtId="0" fontId="11" fillId="0" borderId="14" xfId="7" applyFont="1" applyFill="1" applyBorder="1" applyAlignment="1">
      <alignment horizontal="right" vertical="center"/>
    </xf>
    <xf numFmtId="180" fontId="3" fillId="0" borderId="2" xfId="3" applyNumberFormat="1" applyFont="1" applyFill="1" applyBorder="1" applyAlignment="1">
      <alignment horizontal="right" vertical="center"/>
    </xf>
    <xf numFmtId="180" fontId="3" fillId="0" borderId="2" xfId="3" applyNumberFormat="1" applyFont="1" applyFill="1" applyBorder="1"/>
    <xf numFmtId="180" fontId="3" fillId="3" borderId="2" xfId="3" applyNumberFormat="1" applyFont="1" applyFill="1" applyBorder="1" applyAlignment="1">
      <alignment horizontal="right" vertical="center"/>
    </xf>
    <xf numFmtId="180" fontId="3" fillId="0" borderId="2" xfId="3" applyNumberFormat="1" applyFont="1" applyBorder="1" applyAlignment="1">
      <alignment vertical="center"/>
    </xf>
    <xf numFmtId="180" fontId="3" fillId="3" borderId="2" xfId="3" applyNumberFormat="1" applyFont="1" applyFill="1" applyBorder="1" applyAlignment="1">
      <alignment vertical="center"/>
    </xf>
    <xf numFmtId="180" fontId="8" fillId="0" borderId="2" xfId="1" applyNumberFormat="1" applyFont="1" applyBorder="1" applyAlignment="1">
      <alignment horizontal="right" vertical="center" shrinkToFit="1"/>
    </xf>
    <xf numFmtId="180" fontId="8" fillId="3" borderId="2" xfId="0" applyNumberFormat="1" applyFont="1" applyFill="1" applyBorder="1" applyAlignment="1">
      <alignment vertical="center" shrinkToFit="1"/>
    </xf>
    <xf numFmtId="180" fontId="8" fillId="0" borderId="2" xfId="0" applyNumberFormat="1" applyFont="1" applyFill="1" applyBorder="1" applyAlignment="1">
      <alignment horizontal="right" vertical="center" shrinkToFit="1"/>
    </xf>
    <xf numFmtId="180" fontId="8" fillId="4" borderId="2" xfId="1" applyNumberFormat="1" applyFont="1" applyFill="1" applyBorder="1" applyAlignment="1">
      <alignment horizontal="right" vertical="center" shrinkToFit="1"/>
    </xf>
    <xf numFmtId="180" fontId="8" fillId="4" borderId="2" xfId="0" applyNumberFormat="1" applyFont="1" applyFill="1" applyBorder="1" applyAlignment="1">
      <alignment horizontal="right" vertical="center" shrinkToFit="1"/>
    </xf>
    <xf numFmtId="180" fontId="8" fillId="3" borderId="2" xfId="0" applyNumberFormat="1" applyFont="1" applyFill="1" applyBorder="1" applyAlignment="1">
      <alignment horizontal="right" vertical="center" shrinkToFit="1"/>
    </xf>
    <xf numFmtId="180" fontId="11" fillId="0" borderId="2" xfId="0" applyNumberFormat="1" applyFont="1" applyFill="1" applyBorder="1" applyAlignment="1">
      <alignment horizontal="right" vertical="center" shrinkToFit="1"/>
    </xf>
    <xf numFmtId="180" fontId="11" fillId="0" borderId="5" xfId="0" applyNumberFormat="1" applyFont="1" applyFill="1" applyBorder="1" applyAlignment="1">
      <alignment horizontal="right" vertical="center" shrinkToFit="1"/>
    </xf>
    <xf numFmtId="180" fontId="11" fillId="3" borderId="2" xfId="0" applyNumberFormat="1" applyFont="1" applyFill="1" applyBorder="1" applyAlignment="1">
      <alignment horizontal="right" vertical="center" shrinkToFit="1"/>
    </xf>
    <xf numFmtId="180" fontId="14" fillId="0" borderId="5" xfId="0" applyNumberFormat="1" applyFont="1" applyFill="1" applyBorder="1" applyAlignment="1">
      <alignment horizontal="right" vertical="center" shrinkToFit="1"/>
    </xf>
    <xf numFmtId="180" fontId="14" fillId="0" borderId="11" xfId="0" applyNumberFormat="1" applyFont="1" applyFill="1" applyBorder="1" applyAlignment="1">
      <alignment horizontal="right" vertical="center" shrinkToFit="1"/>
    </xf>
    <xf numFmtId="180" fontId="14" fillId="4" borderId="2" xfId="0" applyNumberFormat="1" applyFont="1" applyFill="1" applyBorder="1" applyAlignment="1">
      <alignment horizontal="right" vertical="center" shrinkToFit="1"/>
    </xf>
    <xf numFmtId="180" fontId="14" fillId="3" borderId="2" xfId="0" applyNumberFormat="1" applyFont="1" applyFill="1" applyBorder="1" applyAlignment="1">
      <alignment horizontal="right" vertical="center" shrinkToFit="1"/>
    </xf>
    <xf numFmtId="180" fontId="8" fillId="3" borderId="2" xfId="1" applyNumberFormat="1" applyFont="1" applyFill="1" applyBorder="1" applyAlignment="1">
      <alignment horizontal="right" vertical="center" shrinkToFit="1"/>
    </xf>
    <xf numFmtId="180" fontId="3" fillId="0" borderId="2" xfId="1" applyNumberFormat="1" applyFont="1" applyFill="1" applyBorder="1" applyAlignment="1">
      <alignment vertical="center" shrinkToFit="1"/>
    </xf>
    <xf numFmtId="180" fontId="3" fillId="0" borderId="5" xfId="0" applyNumberFormat="1" applyFont="1" applyFill="1" applyBorder="1" applyAlignment="1">
      <alignment horizontal="right" vertical="center" shrinkToFit="1"/>
    </xf>
    <xf numFmtId="180" fontId="3" fillId="0" borderId="2" xfId="1" applyNumberFormat="1" applyFont="1" applyFill="1" applyBorder="1" applyAlignment="1">
      <alignment horizontal="right" vertical="center" shrinkToFit="1"/>
    </xf>
    <xf numFmtId="180" fontId="11" fillId="3" borderId="2" xfId="1" applyNumberFormat="1" applyFont="1" applyFill="1" applyBorder="1" applyAlignment="1">
      <alignment horizontal="right" vertical="center" shrinkToFit="1"/>
    </xf>
    <xf numFmtId="180" fontId="8" fillId="0" borderId="2" xfId="1" applyNumberFormat="1" applyFont="1" applyFill="1" applyBorder="1" applyAlignment="1">
      <alignment horizontal="right" vertical="center" shrinkToFit="1"/>
    </xf>
    <xf numFmtId="180" fontId="3" fillId="0" borderId="2" xfId="6" applyNumberFormat="1" applyFont="1" applyFill="1" applyBorder="1">
      <alignment vertical="center"/>
    </xf>
    <xf numFmtId="180" fontId="3" fillId="0" borderId="2" xfId="1" applyNumberFormat="1" applyFont="1" applyFill="1" applyBorder="1" applyAlignment="1">
      <alignment vertical="center"/>
    </xf>
    <xf numFmtId="180" fontId="3" fillId="0" borderId="2" xfId="1" applyNumberFormat="1" applyFont="1" applyFill="1" applyBorder="1">
      <alignment vertical="center"/>
    </xf>
    <xf numFmtId="180" fontId="3" fillId="4" borderId="2" xfId="1" applyNumberFormat="1" applyFont="1" applyFill="1" applyBorder="1">
      <alignment vertical="center"/>
    </xf>
    <xf numFmtId="180" fontId="3" fillId="3" borderId="2" xfId="1" applyNumberFormat="1" applyFont="1" applyFill="1" applyBorder="1">
      <alignment vertical="center"/>
    </xf>
    <xf numFmtId="180" fontId="11" fillId="0" borderId="2" xfId="1" applyNumberFormat="1" applyFont="1" applyFill="1" applyBorder="1">
      <alignment vertical="center"/>
    </xf>
    <xf numFmtId="180" fontId="11" fillId="3" borderId="2" xfId="1" applyNumberFormat="1" applyFont="1" applyFill="1" applyBorder="1" applyAlignment="1">
      <alignment vertical="center"/>
    </xf>
    <xf numFmtId="0" fontId="20" fillId="0" borderId="7" xfId="0" applyFont="1" applyFill="1" applyBorder="1" applyAlignment="1">
      <alignment horizontal="right" vertical="center" shrinkToFit="1"/>
    </xf>
    <xf numFmtId="0" fontId="20" fillId="2" borderId="2" xfId="0" applyFont="1" applyFill="1" applyBorder="1" applyAlignment="1">
      <alignment horizontal="center" vertical="center" shrinkToFit="1"/>
    </xf>
    <xf numFmtId="0" fontId="20" fillId="0" borderId="2" xfId="5" applyFont="1" applyFill="1" applyBorder="1" applyAlignment="1">
      <alignment vertical="center" shrinkToFit="1"/>
    </xf>
    <xf numFmtId="0" fontId="20" fillId="0" borderId="15" xfId="0" applyFont="1" applyFill="1" applyBorder="1" applyAlignment="1">
      <alignment horizontal="center" vertical="center" shrinkToFit="1"/>
    </xf>
    <xf numFmtId="0" fontId="24" fillId="0" borderId="2" xfId="5" applyFont="1" applyBorder="1" applyAlignment="1">
      <alignment vertical="center" shrinkToFit="1"/>
    </xf>
    <xf numFmtId="0" fontId="24" fillId="0" borderId="2" xfId="5" applyFont="1" applyFill="1" applyBorder="1" applyAlignment="1">
      <alignment vertical="center" shrinkToFit="1"/>
    </xf>
    <xf numFmtId="0" fontId="20" fillId="0" borderId="2" xfId="0" applyFont="1" applyFill="1" applyBorder="1" applyAlignment="1">
      <alignment vertical="center" shrinkToFit="1"/>
    </xf>
    <xf numFmtId="0" fontId="20" fillId="4" borderId="15"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4" borderId="2" xfId="0" applyFont="1" applyFill="1" applyBorder="1" applyAlignment="1">
      <alignment horizontal="center" vertical="center" shrinkToFit="1"/>
    </xf>
    <xf numFmtId="176" fontId="3" fillId="0" borderId="0" xfId="3" applyNumberFormat="1" applyFont="1" applyFill="1" applyBorder="1" applyAlignment="1">
      <alignment horizontal="left" vertical="center"/>
    </xf>
    <xf numFmtId="180" fontId="3" fillId="0" borderId="0" xfId="3" applyNumberFormat="1" applyFont="1" applyFill="1" applyBorder="1" applyAlignment="1">
      <alignment vertical="center"/>
    </xf>
    <xf numFmtId="0" fontId="3"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2" xfId="7" applyFont="1" applyFill="1" applyBorder="1" applyAlignment="1">
      <alignment horizontal="left" vertical="center"/>
    </xf>
    <xf numFmtId="0" fontId="11" fillId="0" borderId="0" xfId="0" applyFont="1" applyFill="1" applyBorder="1" applyAlignment="1">
      <alignment horizontal="left" vertical="center"/>
    </xf>
    <xf numFmtId="178" fontId="11" fillId="0" borderId="0" xfId="0" applyNumberFormat="1" applyFont="1" applyFill="1" applyBorder="1" applyAlignment="1">
      <alignment horizontal="center" vertical="center"/>
    </xf>
    <xf numFmtId="180" fontId="11" fillId="0" borderId="0" xfId="0" applyNumberFormat="1" applyFont="1" applyFill="1" applyAlignment="1">
      <alignment vertical="center" shrinkToFit="1"/>
    </xf>
    <xf numFmtId="0" fontId="3" fillId="4" borderId="4" xfId="0" applyFont="1" applyFill="1" applyBorder="1" applyAlignment="1">
      <alignment horizontal="centerContinuous" vertical="center"/>
    </xf>
    <xf numFmtId="0" fontId="3" fillId="4" borderId="11" xfId="0" applyFont="1" applyFill="1" applyBorder="1" applyAlignment="1">
      <alignment horizontal="centerContinuous" vertical="center"/>
    </xf>
    <xf numFmtId="0" fontId="3" fillId="4" borderId="5" xfId="0" applyFont="1" applyFill="1" applyBorder="1" applyAlignment="1">
      <alignment horizontal="centerContinuous" vertical="center"/>
    </xf>
    <xf numFmtId="0" fontId="3" fillId="4" borderId="2"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3" fillId="3" borderId="11" xfId="0" applyFont="1" applyFill="1" applyBorder="1" applyAlignment="1">
      <alignment horizontal="centerContinuous" vertical="center"/>
    </xf>
    <xf numFmtId="0" fontId="3" fillId="3" borderId="5" xfId="0" applyFont="1" applyFill="1" applyBorder="1" applyAlignment="1">
      <alignment horizontal="centerContinuous" vertical="center"/>
    </xf>
    <xf numFmtId="180" fontId="11" fillId="0" borderId="2" xfId="1" applyNumberFormat="1" applyFont="1" applyFill="1" applyBorder="1" applyAlignment="1">
      <alignment horizontal="right" vertical="center"/>
    </xf>
    <xf numFmtId="180" fontId="11" fillId="0" borderId="2" xfId="1" applyNumberFormat="1" applyFont="1" applyFill="1" applyBorder="1" applyAlignment="1" applyProtection="1">
      <alignment horizontal="right" vertical="center"/>
      <protection locked="0"/>
    </xf>
    <xf numFmtId="180" fontId="11" fillId="4" borderId="2" xfId="1" applyNumberFormat="1" applyFont="1" applyFill="1" applyBorder="1" applyAlignment="1">
      <alignment horizontal="right" vertical="center"/>
    </xf>
    <xf numFmtId="180" fontId="11" fillId="3" borderId="2" xfId="1" applyNumberFormat="1" applyFont="1" applyFill="1" applyBorder="1" applyAlignment="1">
      <alignment horizontal="right" vertical="center"/>
    </xf>
    <xf numFmtId="180" fontId="11" fillId="0" borderId="2"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180" fontId="11" fillId="0" borderId="5" xfId="1" applyNumberFormat="1" applyFont="1" applyFill="1" applyBorder="1" applyAlignment="1">
      <alignment horizontal="right" vertical="center"/>
    </xf>
    <xf numFmtId="176" fontId="3" fillId="2" borderId="0" xfId="3" applyNumberFormat="1" applyFont="1" applyFill="1" applyBorder="1" applyAlignment="1">
      <alignment horizontal="center" vertical="center"/>
    </xf>
    <xf numFmtId="176" fontId="3" fillId="2" borderId="0" xfId="3" applyNumberFormat="1" applyFont="1" applyFill="1" applyBorder="1" applyAlignment="1">
      <alignment horizontal="center" vertical="center" wrapText="1"/>
    </xf>
    <xf numFmtId="180" fontId="3" fillId="0" borderId="0" xfId="3" applyNumberFormat="1" applyFont="1" applyBorder="1" applyAlignment="1">
      <alignment vertical="center"/>
    </xf>
    <xf numFmtId="180" fontId="3" fillId="3" borderId="0" xfId="3" applyNumberFormat="1" applyFont="1" applyFill="1" applyBorder="1" applyAlignment="1">
      <alignment vertical="center"/>
    </xf>
    <xf numFmtId="176" fontId="3" fillId="0" borderId="0" xfId="3" applyNumberFormat="1" applyFont="1" applyAlignment="1"/>
    <xf numFmtId="176" fontId="3" fillId="2" borderId="0" xfId="3" applyNumberFormat="1" applyFont="1" applyFill="1" applyBorder="1" applyAlignment="1">
      <alignment vertical="center" wrapText="1"/>
    </xf>
    <xf numFmtId="176" fontId="3" fillId="2" borderId="0" xfId="3" applyNumberFormat="1" applyFont="1" applyFill="1" applyBorder="1" applyAlignment="1">
      <alignment vertical="center"/>
    </xf>
    <xf numFmtId="180" fontId="3" fillId="5" borderId="3" xfId="1" applyNumberFormat="1" applyFont="1" applyFill="1" applyBorder="1">
      <alignment vertical="center"/>
    </xf>
    <xf numFmtId="180" fontId="11" fillId="5" borderId="5" xfId="1" applyNumberFormat="1" applyFont="1" applyFill="1" applyBorder="1" applyAlignment="1">
      <alignment horizontal="right" vertical="center"/>
    </xf>
    <xf numFmtId="180" fontId="3" fillId="5" borderId="3" xfId="1" applyNumberFormat="1" applyFont="1" applyFill="1" applyBorder="1" applyAlignment="1">
      <alignment horizontal="right" vertical="center"/>
    </xf>
    <xf numFmtId="180" fontId="3" fillId="0" borderId="5" xfId="1" applyNumberFormat="1" applyFont="1" applyFill="1" applyBorder="1" applyAlignment="1">
      <alignment horizontal="right" vertical="center"/>
    </xf>
    <xf numFmtId="180" fontId="3" fillId="0" borderId="2" xfId="1" applyNumberFormat="1" applyFont="1" applyFill="1" applyBorder="1" applyAlignment="1">
      <alignment horizontal="right" vertical="center"/>
    </xf>
    <xf numFmtId="180" fontId="3" fillId="5" borderId="2" xfId="1" applyNumberFormat="1" applyFont="1" applyFill="1" applyBorder="1" applyAlignment="1">
      <alignment horizontal="right" vertical="center"/>
    </xf>
    <xf numFmtId="180" fontId="3" fillId="5" borderId="2" xfId="1" applyNumberFormat="1" applyFont="1" applyFill="1" applyBorder="1">
      <alignment vertical="center"/>
    </xf>
    <xf numFmtId="180" fontId="11" fillId="5" borderId="2" xfId="1" applyNumberFormat="1" applyFont="1" applyFill="1" applyBorder="1">
      <alignment vertical="center"/>
    </xf>
    <xf numFmtId="180" fontId="11" fillId="5" borderId="2" xfId="1" applyNumberFormat="1" applyFont="1" applyFill="1" applyBorder="1" applyAlignment="1">
      <alignment horizontal="right" vertical="center"/>
    </xf>
    <xf numFmtId="180" fontId="11" fillId="3" borderId="2" xfId="1" applyNumberFormat="1" applyFont="1" applyFill="1" applyBorder="1">
      <alignment vertical="center"/>
    </xf>
    <xf numFmtId="180" fontId="8" fillId="5" borderId="2" xfId="1" applyNumberFormat="1" applyFont="1" applyFill="1" applyBorder="1">
      <alignment vertical="center"/>
    </xf>
    <xf numFmtId="0" fontId="8" fillId="0"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3" borderId="2" xfId="0" applyFont="1" applyFill="1" applyBorder="1" applyAlignment="1">
      <alignment horizontal="center"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4" borderId="4"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176"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176" fontId="11" fillId="2" borderId="2" xfId="0" applyNumberFormat="1" applyFont="1" applyFill="1" applyBorder="1" applyAlignment="1">
      <alignment horizontal="center" vertical="center" wrapText="1"/>
    </xf>
    <xf numFmtId="0" fontId="11" fillId="0" borderId="1" xfId="0" applyFont="1" applyFill="1" applyBorder="1" applyAlignment="1">
      <alignment horizontal="left" vertical="center" shrinkToFit="1"/>
    </xf>
    <xf numFmtId="0" fontId="11" fillId="3" borderId="2"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4" borderId="4" xfId="0" applyFont="1" applyFill="1" applyBorder="1" applyAlignment="1">
      <alignment horizontal="right" vertical="center" shrinkToFit="1"/>
    </xf>
    <xf numFmtId="0" fontId="14" fillId="4" borderId="11" xfId="0" applyFont="1" applyFill="1" applyBorder="1" applyAlignment="1">
      <alignment horizontal="right" vertical="center" shrinkToFit="1"/>
    </xf>
    <xf numFmtId="0" fontId="14" fillId="4" borderId="5" xfId="0" applyFont="1" applyFill="1" applyBorder="1" applyAlignment="1">
      <alignment horizontal="right" vertical="center" shrinkToFit="1"/>
    </xf>
    <xf numFmtId="0" fontId="14" fillId="3" borderId="4"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176" fontId="8" fillId="2" borderId="2"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16" fillId="2" borderId="2"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176" fontId="16" fillId="2" borderId="4" xfId="1" applyNumberFormat="1" applyFont="1" applyFill="1" applyBorder="1" applyAlignment="1">
      <alignment horizontal="center" vertical="center" shrinkToFit="1"/>
    </xf>
    <xf numFmtId="176" fontId="16" fillId="2" borderId="2" xfId="1" applyNumberFormat="1" applyFont="1" applyFill="1" applyBorder="1" applyAlignment="1">
      <alignment horizontal="center" vertical="center" wrapText="1"/>
    </xf>
    <xf numFmtId="176" fontId="15" fillId="2" borderId="2" xfId="1" applyNumberFormat="1" applyFont="1" applyFill="1" applyBorder="1" applyAlignment="1">
      <alignment horizontal="center"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3" borderId="2" xfId="0" applyFont="1" applyFill="1" applyBorder="1" applyAlignment="1">
      <alignment horizontal="center" vertical="center" shrinkToFit="1"/>
    </xf>
    <xf numFmtId="176" fontId="8" fillId="2" borderId="2"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wrapText="1"/>
    </xf>
    <xf numFmtId="176" fontId="8" fillId="0" borderId="8" xfId="1" applyNumberFormat="1" applyFont="1" applyFill="1" applyBorder="1" applyAlignment="1">
      <alignment horizontal="center" vertical="center"/>
    </xf>
    <xf numFmtId="38" fontId="8" fillId="2" borderId="2" xfId="1" applyFont="1" applyFill="1" applyBorder="1" applyAlignment="1">
      <alignment horizontal="center" vertical="center" wrapText="1"/>
    </xf>
    <xf numFmtId="38" fontId="8" fillId="0" borderId="2" xfId="1" applyFont="1" applyFill="1" applyBorder="1" applyAlignment="1">
      <alignment horizontal="center" vertical="center"/>
    </xf>
    <xf numFmtId="176" fontId="8" fillId="0" borderId="2"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1" fillId="0" borderId="4" xfId="7" applyFont="1" applyFill="1" applyBorder="1" applyAlignment="1">
      <alignment horizontal="left" vertical="center"/>
    </xf>
    <xf numFmtId="0" fontId="11" fillId="0" borderId="5" xfId="7" applyFont="1" applyFill="1" applyBorder="1" applyAlignment="1">
      <alignment horizontal="left" vertical="center"/>
    </xf>
    <xf numFmtId="0" fontId="20" fillId="0" borderId="0" xfId="0" applyFont="1" applyFill="1" applyAlignment="1">
      <alignment horizontal="left" vertical="center"/>
    </xf>
    <xf numFmtId="0" fontId="11" fillId="2" borderId="4"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0" borderId="2" xfId="7" applyFont="1" applyFill="1" applyBorder="1" applyAlignment="1">
      <alignment horizontal="left" vertical="center"/>
    </xf>
    <xf numFmtId="0" fontId="11" fillId="0" borderId="2" xfId="7" applyFont="1" applyFill="1" applyBorder="1" applyAlignment="1">
      <alignment horizontal="left" vertical="center" wrapText="1"/>
    </xf>
    <xf numFmtId="0" fontId="11" fillId="4" borderId="2" xfId="7" applyFont="1" applyFill="1" applyBorder="1" applyAlignment="1">
      <alignment horizontal="center" vertical="center"/>
    </xf>
    <xf numFmtId="0" fontId="11" fillId="3" borderId="2" xfId="7" applyFont="1" applyFill="1" applyBorder="1" applyAlignment="1">
      <alignment horizontal="center" vertical="center"/>
    </xf>
    <xf numFmtId="0" fontId="11" fillId="0" borderId="2" xfId="0" applyFont="1" applyFill="1" applyBorder="1" applyAlignment="1">
      <alignment horizontal="left" vertical="center"/>
    </xf>
    <xf numFmtId="0" fontId="11" fillId="0" borderId="2"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left" vertical="center"/>
      <protection locked="0"/>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3" xfId="0" applyFont="1" applyFill="1" applyBorder="1" applyAlignment="1">
      <alignment horizontal="left" vertical="center"/>
    </xf>
    <xf numFmtId="0" fontId="11" fillId="0" borderId="16" xfId="7" applyFont="1" applyFill="1" applyBorder="1" applyAlignment="1">
      <alignment horizontal="left" vertical="center" wrapText="1"/>
    </xf>
    <xf numFmtId="0" fontId="11" fillId="0" borderId="0" xfId="7" applyFont="1" applyFill="1" applyBorder="1" applyAlignment="1">
      <alignment horizontal="left" vertical="center" wrapText="1"/>
    </xf>
    <xf numFmtId="0" fontId="11" fillId="0" borderId="7" xfId="7"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4" xfId="7"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right" vertical="center"/>
    </xf>
    <xf numFmtId="176" fontId="11" fillId="2" borderId="2" xfId="0" applyNumberFormat="1" applyFont="1" applyFill="1" applyBorder="1" applyAlignment="1">
      <alignment horizontal="center" vertical="center"/>
    </xf>
    <xf numFmtId="176" fontId="11" fillId="2" borderId="5"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176" fontId="11" fillId="2" borderId="2" xfId="4" applyNumberFormat="1" applyFont="1" applyFill="1" applyBorder="1" applyAlignment="1">
      <alignment horizontal="center" vertical="center" wrapText="1"/>
    </xf>
    <xf numFmtId="0" fontId="11" fillId="3" borderId="4" xfId="4" applyFont="1" applyFill="1" applyBorder="1" applyAlignment="1">
      <alignment horizontal="center" vertical="center"/>
    </xf>
    <xf numFmtId="0" fontId="11" fillId="3" borderId="5" xfId="4" applyFont="1" applyFill="1" applyBorder="1" applyAlignment="1">
      <alignment horizontal="center" vertical="center"/>
    </xf>
    <xf numFmtId="0" fontId="8" fillId="0" borderId="0" xfId="0" applyFont="1" applyFill="1" applyAlignment="1">
      <alignment horizontal="left" vertical="center"/>
    </xf>
  </cellXfs>
  <cellStyles count="77">
    <cellStyle name="20% - アクセント 1 2" xfId="54"/>
    <cellStyle name="20% - アクセント 2 2" xfId="58"/>
    <cellStyle name="20% - アクセント 3 2" xfId="62"/>
    <cellStyle name="20% - アクセント 4 2" xfId="66"/>
    <cellStyle name="20% - アクセント 5 2" xfId="70"/>
    <cellStyle name="20% - アクセント 6 2" xfId="74"/>
    <cellStyle name="40% - アクセント 1 2" xfId="55"/>
    <cellStyle name="40% - アクセント 2 2" xfId="59"/>
    <cellStyle name="40% - アクセント 3 2" xfId="63"/>
    <cellStyle name="40% - アクセント 4 2" xfId="67"/>
    <cellStyle name="40% - アクセント 5 2" xfId="71"/>
    <cellStyle name="40% - アクセント 6 2" xfId="75"/>
    <cellStyle name="60% - アクセント 1 2" xfId="56"/>
    <cellStyle name="60% - アクセント 2 2" xfId="60"/>
    <cellStyle name="60% - アクセント 3 2" xfId="64"/>
    <cellStyle name="60% - アクセント 4 2" xfId="68"/>
    <cellStyle name="60% - アクセント 5 2" xfId="72"/>
    <cellStyle name="60% - アクセント 6 2" xfId="76"/>
    <cellStyle name="アクセント 1 2" xfId="53"/>
    <cellStyle name="アクセント 2 2" xfId="57"/>
    <cellStyle name="アクセント 3 2" xfId="61"/>
    <cellStyle name="アクセント 4 2" xfId="65"/>
    <cellStyle name="アクセント 5 2" xfId="69"/>
    <cellStyle name="アクセント 6 2" xfId="73"/>
    <cellStyle name="タイトル 2" xfId="36"/>
    <cellStyle name="チェック セル 2" xfId="48"/>
    <cellStyle name="どちらでもない 2" xfId="43"/>
    <cellStyle name="パーセント" xfId="2" builtinId="5"/>
    <cellStyle name="パーセント 2" xfId="11"/>
    <cellStyle name="パーセント 3" xfId="12"/>
    <cellStyle name="パーセント 4" xfId="13"/>
    <cellStyle name="パーセント 5" xfId="29"/>
    <cellStyle name="パーセント 6" xfId="30"/>
    <cellStyle name="パーセント 7" xfId="24"/>
    <cellStyle name="メモ 2" xfId="50"/>
    <cellStyle name="リンク セル 2" xfId="47"/>
    <cellStyle name="悪い 2" xfId="42"/>
    <cellStyle name="計算 2" xfId="46"/>
    <cellStyle name="警告文 2" xfId="49"/>
    <cellStyle name="桁区切り" xfId="1" builtinId="6"/>
    <cellStyle name="桁区切り 2" xfId="6"/>
    <cellStyle name="桁区切り 2 2" xfId="15"/>
    <cellStyle name="桁区切り 2 3" xfId="16"/>
    <cellStyle name="桁区切り 2 4" xfId="33"/>
    <cellStyle name="桁区切り 2 5" xfId="14"/>
    <cellStyle name="桁区切り 3" xfId="17"/>
    <cellStyle name="桁区切り 3 2" xfId="18"/>
    <cellStyle name="桁区切り 4" xfId="19"/>
    <cellStyle name="桁区切り 5" xfId="26"/>
    <cellStyle name="桁区切り 6" xfId="28"/>
    <cellStyle name="桁区切り 7" xfId="35"/>
    <cellStyle name="桁区切り 8" xfId="23"/>
    <cellStyle name="見出し 1 2" xfId="37"/>
    <cellStyle name="見出し 2 2" xfId="38"/>
    <cellStyle name="見出し 3 2" xfId="39"/>
    <cellStyle name="見出し 4 2" xfId="40"/>
    <cellStyle name="集計 2" xfId="52"/>
    <cellStyle name="出力 2" xfId="45"/>
    <cellStyle name="説明文 2" xfId="51"/>
    <cellStyle name="入力 2" xfId="44"/>
    <cellStyle name="標準" xfId="0" builtinId="0"/>
    <cellStyle name="標準 2" xfId="4"/>
    <cellStyle name="標準 2 2" xfId="20"/>
    <cellStyle name="標準 2 3" xfId="21"/>
    <cellStyle name="標準 2 4" xfId="9"/>
    <cellStyle name="標準 3" xfId="5"/>
    <cellStyle name="標準 3 2" xfId="10"/>
    <cellStyle name="標準 3 3" xfId="32"/>
    <cellStyle name="標準 3 4" xfId="8"/>
    <cellStyle name="標準 4" xfId="3"/>
    <cellStyle name="標準 4 2" xfId="31"/>
    <cellStyle name="標準 4 3" xfId="25"/>
    <cellStyle name="標準 5" xfId="27"/>
    <cellStyle name="標準 6" xfId="34"/>
    <cellStyle name="標準_附属明細表PL・NW・WS　20060423修正版" xfId="7"/>
    <cellStyle name="標準１" xfId="22"/>
    <cellStyle name="良い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pageSetUpPr fitToPage="1"/>
  </sheetPr>
  <dimension ref="A2:U47"/>
  <sheetViews>
    <sheetView tabSelected="1" view="pageBreakPreview" zoomScaleNormal="100" zoomScaleSheetLayoutView="100" workbookViewId="0">
      <selection activeCell="A4" sqref="A4"/>
    </sheetView>
  </sheetViews>
  <sheetFormatPr defaultColWidth="8.875" defaultRowHeight="12"/>
  <cols>
    <col min="1" max="1" width="30.875" style="1" customWidth="1"/>
    <col min="2" max="10" width="15.875" style="1" customWidth="1"/>
    <col min="11" max="11" width="7.5" style="259" customWidth="1"/>
    <col min="12" max="12" width="12.5" style="1" customWidth="1"/>
    <col min="13" max="19" width="12.625" style="1" customWidth="1"/>
    <col min="20" max="21" width="12.5" style="1" customWidth="1"/>
    <col min="22" max="22" width="8.875" style="1"/>
    <col min="23" max="31" width="12.5" style="1" customWidth="1"/>
    <col min="32" max="16384" width="8.875" style="1"/>
  </cols>
  <sheetData>
    <row r="2" spans="1:21" ht="13.5" customHeight="1">
      <c r="A2" s="1" t="s">
        <v>0</v>
      </c>
    </row>
    <row r="3" spans="1:21" ht="13.5" customHeight="1">
      <c r="A3" s="1" t="s">
        <v>1</v>
      </c>
    </row>
    <row r="4" spans="1:21" ht="13.5" customHeight="1">
      <c r="A4" s="2" t="s">
        <v>2</v>
      </c>
      <c r="B4" s="2"/>
      <c r="C4" s="2"/>
      <c r="D4" s="2"/>
      <c r="E4" s="2"/>
      <c r="F4" s="2"/>
      <c r="G4" s="2"/>
      <c r="H4" s="3"/>
    </row>
    <row r="5" spans="1:21" ht="13.5" customHeight="1">
      <c r="I5" s="3"/>
      <c r="J5" s="3" t="s">
        <v>385</v>
      </c>
    </row>
    <row r="6" spans="1:21" ht="39.950000000000003" customHeight="1">
      <c r="A6" s="4" t="s">
        <v>3</v>
      </c>
      <c r="B6" s="5" t="s">
        <v>4</v>
      </c>
      <c r="C6" s="5" t="s">
        <v>5</v>
      </c>
      <c r="D6" s="5" t="s">
        <v>6</v>
      </c>
      <c r="E6" s="5" t="s">
        <v>7</v>
      </c>
      <c r="F6" s="5" t="s">
        <v>8</v>
      </c>
      <c r="G6" s="5" t="s">
        <v>9</v>
      </c>
      <c r="H6" s="5" t="s">
        <v>10</v>
      </c>
      <c r="I6" s="5" t="s">
        <v>11</v>
      </c>
      <c r="J6" s="5" t="s">
        <v>12</v>
      </c>
      <c r="K6" s="260"/>
      <c r="M6" s="256"/>
      <c r="N6" s="256"/>
      <c r="O6" s="256"/>
      <c r="P6" s="256"/>
      <c r="Q6" s="256"/>
      <c r="R6" s="256"/>
      <c r="S6" s="256"/>
      <c r="T6" s="256"/>
      <c r="U6" s="256"/>
    </row>
    <row r="7" spans="1:21" s="7" customFormat="1" ht="13.5" customHeight="1">
      <c r="A7" s="6" t="s">
        <v>13</v>
      </c>
      <c r="B7" s="191">
        <v>15261680708</v>
      </c>
      <c r="C7" s="191">
        <v>215460449</v>
      </c>
      <c r="D7" s="191">
        <v>72253470</v>
      </c>
      <c r="E7" s="191">
        <v>15404887687</v>
      </c>
      <c r="F7" s="191">
        <v>7645116678</v>
      </c>
      <c r="G7" s="191">
        <v>221394244</v>
      </c>
      <c r="H7" s="192">
        <v>0</v>
      </c>
      <c r="I7" s="192">
        <v>0</v>
      </c>
      <c r="J7" s="191">
        <v>7759771009</v>
      </c>
      <c r="K7" s="234"/>
    </row>
    <row r="8" spans="1:21" s="7" customFormat="1" ht="13.5" customHeight="1">
      <c r="A8" s="6" t="s">
        <v>14</v>
      </c>
      <c r="B8" s="191">
        <v>2915112189</v>
      </c>
      <c r="C8" s="191">
        <v>39148049</v>
      </c>
      <c r="D8" s="191">
        <v>48034349</v>
      </c>
      <c r="E8" s="191">
        <v>2906225889</v>
      </c>
      <c r="F8" s="191">
        <v>0</v>
      </c>
      <c r="G8" s="191">
        <v>0</v>
      </c>
      <c r="H8" s="192">
        <v>0</v>
      </c>
      <c r="I8" s="192">
        <v>0</v>
      </c>
      <c r="J8" s="191">
        <v>2906225889</v>
      </c>
      <c r="K8" s="234"/>
    </row>
    <row r="9" spans="1:21" s="7" customFormat="1" ht="13.5" customHeight="1">
      <c r="A9" s="6" t="s">
        <v>15</v>
      </c>
      <c r="B9" s="191">
        <v>738504810</v>
      </c>
      <c r="C9" s="191">
        <v>8452598</v>
      </c>
      <c r="D9" s="191">
        <v>0</v>
      </c>
      <c r="E9" s="191">
        <v>746957408</v>
      </c>
      <c r="F9" s="191">
        <v>0</v>
      </c>
      <c r="G9" s="191">
        <v>0</v>
      </c>
      <c r="H9" s="192">
        <v>0</v>
      </c>
      <c r="I9" s="192">
        <v>0</v>
      </c>
      <c r="J9" s="191">
        <v>746957408</v>
      </c>
      <c r="K9" s="234"/>
    </row>
    <row r="10" spans="1:21" s="7" customFormat="1" ht="13.5" customHeight="1">
      <c r="A10" s="6" t="s">
        <v>16</v>
      </c>
      <c r="B10" s="191">
        <v>10341848132</v>
      </c>
      <c r="C10" s="191">
        <v>153329177</v>
      </c>
      <c r="D10" s="191">
        <v>14656801</v>
      </c>
      <c r="E10" s="191">
        <v>10480520508</v>
      </c>
      <c r="F10" s="191">
        <v>6676595530</v>
      </c>
      <c r="G10" s="191">
        <v>200247195</v>
      </c>
      <c r="H10" s="192">
        <v>0</v>
      </c>
      <c r="I10" s="192">
        <v>0</v>
      </c>
      <c r="J10" s="191">
        <v>3803924978</v>
      </c>
      <c r="K10" s="234"/>
    </row>
    <row r="11" spans="1:21" s="7" customFormat="1" ht="13.5" customHeight="1">
      <c r="A11" s="6" t="s">
        <v>17</v>
      </c>
      <c r="B11" s="191">
        <v>1254436017</v>
      </c>
      <c r="C11" s="191">
        <v>14530625</v>
      </c>
      <c r="D11" s="191">
        <v>0</v>
      </c>
      <c r="E11" s="191">
        <v>1268966642</v>
      </c>
      <c r="F11" s="191">
        <v>968521148</v>
      </c>
      <c r="G11" s="191">
        <v>21147049</v>
      </c>
      <c r="H11" s="192">
        <v>0</v>
      </c>
      <c r="I11" s="192">
        <v>0</v>
      </c>
      <c r="J11" s="191">
        <v>300445494</v>
      </c>
      <c r="K11" s="234"/>
    </row>
    <row r="12" spans="1:21" s="7" customFormat="1" ht="13.5" customHeight="1">
      <c r="A12" s="6" t="s">
        <v>18</v>
      </c>
      <c r="B12" s="191">
        <v>0</v>
      </c>
      <c r="C12" s="191">
        <v>0</v>
      </c>
      <c r="D12" s="191">
        <v>0</v>
      </c>
      <c r="E12" s="191">
        <v>0</v>
      </c>
      <c r="F12" s="191">
        <v>0</v>
      </c>
      <c r="G12" s="191">
        <v>0</v>
      </c>
      <c r="H12" s="192">
        <v>0</v>
      </c>
      <c r="I12" s="192">
        <v>0</v>
      </c>
      <c r="J12" s="191">
        <v>0</v>
      </c>
      <c r="K12" s="234"/>
    </row>
    <row r="13" spans="1:21" s="7" customFormat="1" ht="13.5" customHeight="1">
      <c r="A13" s="6" t="s">
        <v>19</v>
      </c>
      <c r="B13" s="191">
        <v>0</v>
      </c>
      <c r="C13" s="191">
        <v>0</v>
      </c>
      <c r="D13" s="191">
        <v>0</v>
      </c>
      <c r="E13" s="191">
        <v>0</v>
      </c>
      <c r="F13" s="191">
        <v>0</v>
      </c>
      <c r="G13" s="191">
        <v>0</v>
      </c>
      <c r="H13" s="191">
        <v>0</v>
      </c>
      <c r="I13" s="191">
        <v>0</v>
      </c>
      <c r="J13" s="191">
        <v>0</v>
      </c>
      <c r="K13" s="234"/>
    </row>
    <row r="14" spans="1:21" s="7" customFormat="1" ht="13.5" customHeight="1">
      <c r="A14" s="6" t="s">
        <v>20</v>
      </c>
      <c r="B14" s="191">
        <v>0</v>
      </c>
      <c r="C14" s="191">
        <v>0</v>
      </c>
      <c r="D14" s="191">
        <v>0</v>
      </c>
      <c r="E14" s="191">
        <v>0</v>
      </c>
      <c r="F14" s="191">
        <v>0</v>
      </c>
      <c r="G14" s="191">
        <v>0</v>
      </c>
      <c r="H14" s="191">
        <v>0</v>
      </c>
      <c r="I14" s="191">
        <v>0</v>
      </c>
      <c r="J14" s="191">
        <v>0</v>
      </c>
      <c r="K14" s="234"/>
    </row>
    <row r="15" spans="1:21" s="7" customFormat="1" ht="13.5" customHeight="1">
      <c r="A15" s="6" t="s">
        <v>21</v>
      </c>
      <c r="B15" s="191">
        <v>0</v>
      </c>
      <c r="C15" s="191">
        <v>0</v>
      </c>
      <c r="D15" s="191">
        <v>0</v>
      </c>
      <c r="E15" s="191">
        <v>0</v>
      </c>
      <c r="F15" s="191">
        <v>0</v>
      </c>
      <c r="G15" s="191">
        <v>0</v>
      </c>
      <c r="H15" s="191">
        <v>0</v>
      </c>
      <c r="I15" s="191">
        <v>0</v>
      </c>
      <c r="J15" s="191">
        <v>0</v>
      </c>
      <c r="K15" s="234"/>
    </row>
    <row r="16" spans="1:21" s="7" customFormat="1" ht="13.5" customHeight="1">
      <c r="A16" s="6" t="s">
        <v>22</v>
      </c>
      <c r="B16" s="191">
        <v>11779560</v>
      </c>
      <c r="C16" s="191">
        <v>0</v>
      </c>
      <c r="D16" s="191">
        <v>9562320</v>
      </c>
      <c r="E16" s="191">
        <v>2217240</v>
      </c>
      <c r="F16" s="191">
        <v>0</v>
      </c>
      <c r="G16" s="191">
        <v>0</v>
      </c>
      <c r="H16" s="191">
        <v>0</v>
      </c>
      <c r="I16" s="191">
        <v>0</v>
      </c>
      <c r="J16" s="191">
        <v>2217240</v>
      </c>
      <c r="K16" s="234"/>
    </row>
    <row r="17" spans="1:13" s="7" customFormat="1" ht="13.5" customHeight="1">
      <c r="A17" s="6" t="s">
        <v>23</v>
      </c>
      <c r="B17" s="191">
        <v>36876347041</v>
      </c>
      <c r="C17" s="191">
        <v>449543710</v>
      </c>
      <c r="D17" s="191">
        <v>148969965</v>
      </c>
      <c r="E17" s="191">
        <v>37176920786</v>
      </c>
      <c r="F17" s="191">
        <v>16679910292</v>
      </c>
      <c r="G17" s="191">
        <v>698648809</v>
      </c>
      <c r="H17" s="191">
        <v>0</v>
      </c>
      <c r="I17" s="191">
        <v>0</v>
      </c>
      <c r="J17" s="191">
        <v>20497010494</v>
      </c>
      <c r="K17" s="234"/>
    </row>
    <row r="18" spans="1:13" s="7" customFormat="1" ht="13.5" customHeight="1">
      <c r="A18" s="6" t="s">
        <v>24</v>
      </c>
      <c r="B18" s="191">
        <v>686080079</v>
      </c>
      <c r="C18" s="191">
        <v>29521916</v>
      </c>
      <c r="D18" s="191">
        <v>55968948</v>
      </c>
      <c r="E18" s="191">
        <v>659633047</v>
      </c>
      <c r="F18" s="191">
        <v>0</v>
      </c>
      <c r="G18" s="191">
        <v>0</v>
      </c>
      <c r="H18" s="192">
        <v>0</v>
      </c>
      <c r="I18" s="192">
        <v>0</v>
      </c>
      <c r="J18" s="191">
        <v>659633047</v>
      </c>
      <c r="K18" s="234"/>
    </row>
    <row r="19" spans="1:13" s="7" customFormat="1" ht="13.5" customHeight="1">
      <c r="A19" s="6" t="s">
        <v>25</v>
      </c>
      <c r="B19" s="191">
        <v>260147706</v>
      </c>
      <c r="C19" s="191">
        <v>20634130</v>
      </c>
      <c r="D19" s="191">
        <v>0</v>
      </c>
      <c r="E19" s="191">
        <v>280781836</v>
      </c>
      <c r="F19" s="191">
        <v>110017343</v>
      </c>
      <c r="G19" s="191">
        <v>6522637</v>
      </c>
      <c r="H19" s="192">
        <v>0</v>
      </c>
      <c r="I19" s="192">
        <v>0</v>
      </c>
      <c r="J19" s="191">
        <v>170764493</v>
      </c>
      <c r="K19" s="234"/>
    </row>
    <row r="20" spans="1:13" s="7" customFormat="1" ht="13.5" customHeight="1">
      <c r="A20" s="6" t="s">
        <v>26</v>
      </c>
      <c r="B20" s="191">
        <v>35649557511</v>
      </c>
      <c r="C20" s="191">
        <v>170638529</v>
      </c>
      <c r="D20" s="191">
        <v>2372402</v>
      </c>
      <c r="E20" s="191">
        <v>35817823638</v>
      </c>
      <c r="F20" s="191">
        <v>16569892949</v>
      </c>
      <c r="G20" s="191">
        <v>692126172</v>
      </c>
      <c r="H20" s="192">
        <v>0</v>
      </c>
      <c r="I20" s="192">
        <v>0</v>
      </c>
      <c r="J20" s="191">
        <v>19247930689</v>
      </c>
      <c r="K20" s="234"/>
    </row>
    <row r="21" spans="1:13" s="7" customFormat="1" ht="13.5" customHeight="1">
      <c r="A21" s="6" t="s">
        <v>21</v>
      </c>
      <c r="B21" s="191">
        <v>0</v>
      </c>
      <c r="C21" s="191">
        <v>0</v>
      </c>
      <c r="D21" s="191">
        <v>0</v>
      </c>
      <c r="E21" s="191">
        <v>0</v>
      </c>
      <c r="F21" s="191">
        <v>0</v>
      </c>
      <c r="G21" s="191">
        <v>0</v>
      </c>
      <c r="H21" s="192">
        <v>0</v>
      </c>
      <c r="I21" s="192">
        <v>0</v>
      </c>
      <c r="J21" s="191">
        <v>0</v>
      </c>
      <c r="K21" s="234"/>
    </row>
    <row r="22" spans="1:13" s="7" customFormat="1" ht="13.5" customHeight="1">
      <c r="A22" s="6" t="s">
        <v>22</v>
      </c>
      <c r="B22" s="191">
        <v>280561745</v>
      </c>
      <c r="C22" s="191">
        <v>228749135</v>
      </c>
      <c r="D22" s="191">
        <v>90628615</v>
      </c>
      <c r="E22" s="191">
        <v>418682265</v>
      </c>
      <c r="F22" s="191">
        <v>0</v>
      </c>
      <c r="G22" s="191">
        <v>0</v>
      </c>
      <c r="H22" s="192">
        <v>0</v>
      </c>
      <c r="I22" s="192">
        <v>0</v>
      </c>
      <c r="J22" s="191">
        <v>418682265</v>
      </c>
      <c r="K22" s="234"/>
    </row>
    <row r="23" spans="1:13" s="7" customFormat="1" ht="13.5" customHeight="1">
      <c r="A23" s="6" t="s">
        <v>27</v>
      </c>
      <c r="B23" s="191">
        <v>771445685</v>
      </c>
      <c r="C23" s="191">
        <v>16049630</v>
      </c>
      <c r="D23" s="191">
        <v>0</v>
      </c>
      <c r="E23" s="191">
        <v>787495315</v>
      </c>
      <c r="F23" s="191">
        <v>359834459</v>
      </c>
      <c r="G23" s="191">
        <v>67249344</v>
      </c>
      <c r="H23" s="192">
        <v>0</v>
      </c>
      <c r="I23" s="192">
        <v>0</v>
      </c>
      <c r="J23" s="191">
        <v>427660856</v>
      </c>
      <c r="K23" s="234"/>
    </row>
    <row r="24" spans="1:13" s="7" customFormat="1" ht="13.5" customHeight="1">
      <c r="A24" s="8" t="s">
        <v>28</v>
      </c>
      <c r="B24" s="193">
        <v>52909473434</v>
      </c>
      <c r="C24" s="193">
        <v>681053789</v>
      </c>
      <c r="D24" s="193">
        <v>221223435</v>
      </c>
      <c r="E24" s="193">
        <v>53369303788</v>
      </c>
      <c r="F24" s="193">
        <v>24684861429</v>
      </c>
      <c r="G24" s="193">
        <v>987292397</v>
      </c>
      <c r="H24" s="193">
        <v>0</v>
      </c>
      <c r="I24" s="193">
        <v>0</v>
      </c>
      <c r="J24" s="193">
        <v>28684442359</v>
      </c>
      <c r="K24" s="258"/>
    </row>
    <row r="25" spans="1:13" ht="13.5" customHeight="1"/>
    <row r="26" spans="1:13" ht="13.5" customHeight="1">
      <c r="A26" s="2" t="s">
        <v>29</v>
      </c>
      <c r="B26" s="2"/>
      <c r="C26" s="2"/>
      <c r="D26" s="2"/>
      <c r="E26" s="2"/>
      <c r="F26" s="2"/>
      <c r="G26" s="2"/>
      <c r="H26" s="2"/>
      <c r="I26" s="2"/>
      <c r="J26" s="3"/>
    </row>
    <row r="27" spans="1:13" ht="13.5" customHeight="1">
      <c r="J27" s="3" t="s">
        <v>385</v>
      </c>
    </row>
    <row r="28" spans="1:13" ht="39.950000000000003" customHeight="1">
      <c r="A28" s="4" t="s">
        <v>3</v>
      </c>
      <c r="B28" s="5" t="s">
        <v>30</v>
      </c>
      <c r="C28" s="9" t="s">
        <v>31</v>
      </c>
      <c r="D28" s="9" t="s">
        <v>32</v>
      </c>
      <c r="E28" s="9" t="s">
        <v>33</v>
      </c>
      <c r="F28" s="9" t="s">
        <v>34</v>
      </c>
      <c r="G28" s="9" t="s">
        <v>35</v>
      </c>
      <c r="H28" s="9" t="s">
        <v>36</v>
      </c>
      <c r="I28" s="9" t="s">
        <v>37</v>
      </c>
      <c r="J28" s="9" t="s">
        <v>38</v>
      </c>
      <c r="K28" s="261"/>
      <c r="M28" s="255"/>
    </row>
    <row r="29" spans="1:13" ht="13.5" customHeight="1">
      <c r="A29" s="6" t="s">
        <v>13</v>
      </c>
      <c r="B29" s="194">
        <v>838134630</v>
      </c>
      <c r="C29" s="194">
        <v>3650513653</v>
      </c>
      <c r="D29" s="194">
        <v>586429725</v>
      </c>
      <c r="E29" s="194">
        <v>2952937</v>
      </c>
      <c r="F29" s="194">
        <v>496595137</v>
      </c>
      <c r="G29" s="194">
        <v>308588518</v>
      </c>
      <c r="H29" s="194">
        <v>751754802</v>
      </c>
      <c r="I29" s="194">
        <v>1124801607</v>
      </c>
      <c r="J29" s="194">
        <v>7759771009</v>
      </c>
      <c r="K29" s="257"/>
    </row>
    <row r="30" spans="1:13" ht="13.5" customHeight="1">
      <c r="A30" s="6" t="s">
        <v>14</v>
      </c>
      <c r="B30" s="194">
        <v>333736172</v>
      </c>
      <c r="C30" s="194">
        <v>1506617464</v>
      </c>
      <c r="D30" s="194">
        <v>148373</v>
      </c>
      <c r="E30" s="194">
        <v>2952937</v>
      </c>
      <c r="F30" s="194">
        <v>337262950</v>
      </c>
      <c r="G30" s="194">
        <v>83425200</v>
      </c>
      <c r="H30" s="194">
        <v>617171741</v>
      </c>
      <c r="I30" s="194">
        <v>24911052</v>
      </c>
      <c r="J30" s="194">
        <v>2906225889</v>
      </c>
      <c r="K30" s="257"/>
    </row>
    <row r="31" spans="1:13" ht="13.5" customHeight="1">
      <c r="A31" s="6" t="s">
        <v>15</v>
      </c>
      <c r="B31" s="194">
        <v>0</v>
      </c>
      <c r="C31" s="194">
        <v>0</v>
      </c>
      <c r="D31" s="194">
        <v>0</v>
      </c>
      <c r="E31" s="194">
        <v>0</v>
      </c>
      <c r="F31" s="194">
        <v>0</v>
      </c>
      <c r="G31" s="194">
        <v>0</v>
      </c>
      <c r="H31" s="194">
        <v>0</v>
      </c>
      <c r="I31" s="194">
        <v>746957408</v>
      </c>
      <c r="J31" s="194">
        <v>746957408</v>
      </c>
      <c r="K31" s="257"/>
    </row>
    <row r="32" spans="1:13" ht="13.5" customHeight="1">
      <c r="A32" s="6" t="s">
        <v>16</v>
      </c>
      <c r="B32" s="194">
        <v>504398452</v>
      </c>
      <c r="C32" s="194">
        <v>2080834842</v>
      </c>
      <c r="D32" s="194">
        <v>586281352</v>
      </c>
      <c r="E32" s="194">
        <v>0</v>
      </c>
      <c r="F32" s="194">
        <v>147313208</v>
      </c>
      <c r="G32" s="194">
        <v>17738753</v>
      </c>
      <c r="H32" s="194">
        <v>129903045</v>
      </c>
      <c r="I32" s="194">
        <v>337455326</v>
      </c>
      <c r="J32" s="194">
        <v>3803924978</v>
      </c>
      <c r="K32" s="257"/>
    </row>
    <row r="33" spans="1:13" ht="13.5" customHeight="1">
      <c r="A33" s="6" t="s">
        <v>17</v>
      </c>
      <c r="B33" s="194">
        <v>6</v>
      </c>
      <c r="C33" s="194">
        <v>60844107</v>
      </c>
      <c r="D33" s="194">
        <v>0</v>
      </c>
      <c r="E33" s="194">
        <v>0</v>
      </c>
      <c r="F33" s="194">
        <v>12018979</v>
      </c>
      <c r="G33" s="194">
        <v>207424565</v>
      </c>
      <c r="H33" s="194">
        <v>4680016</v>
      </c>
      <c r="I33" s="194">
        <v>15477821</v>
      </c>
      <c r="J33" s="194">
        <v>300445494</v>
      </c>
      <c r="K33" s="257"/>
    </row>
    <row r="34" spans="1:13" ht="13.5" customHeight="1">
      <c r="A34" s="6" t="s">
        <v>18</v>
      </c>
      <c r="B34" s="194">
        <v>0</v>
      </c>
      <c r="C34" s="194">
        <v>0</v>
      </c>
      <c r="D34" s="194">
        <v>0</v>
      </c>
      <c r="E34" s="194">
        <v>0</v>
      </c>
      <c r="F34" s="194">
        <v>0</v>
      </c>
      <c r="G34" s="194">
        <v>0</v>
      </c>
      <c r="H34" s="194">
        <v>0</v>
      </c>
      <c r="I34" s="194">
        <v>0</v>
      </c>
      <c r="J34" s="194">
        <v>0</v>
      </c>
      <c r="K34" s="257"/>
    </row>
    <row r="35" spans="1:13" ht="13.5" customHeight="1">
      <c r="A35" s="6" t="s">
        <v>19</v>
      </c>
      <c r="B35" s="194">
        <v>0</v>
      </c>
      <c r="C35" s="194">
        <v>0</v>
      </c>
      <c r="D35" s="194">
        <v>0</v>
      </c>
      <c r="E35" s="194">
        <v>0</v>
      </c>
      <c r="F35" s="194">
        <v>0</v>
      </c>
      <c r="G35" s="194">
        <v>0</v>
      </c>
      <c r="H35" s="194">
        <v>0</v>
      </c>
      <c r="I35" s="194">
        <v>0</v>
      </c>
      <c r="J35" s="194">
        <v>0</v>
      </c>
      <c r="K35" s="257"/>
    </row>
    <row r="36" spans="1:13" ht="13.5" customHeight="1">
      <c r="A36" s="6" t="s">
        <v>20</v>
      </c>
      <c r="B36" s="194">
        <v>0</v>
      </c>
      <c r="C36" s="194">
        <v>0</v>
      </c>
      <c r="D36" s="194">
        <v>0</v>
      </c>
      <c r="E36" s="194">
        <v>0</v>
      </c>
      <c r="F36" s="194">
        <v>0</v>
      </c>
      <c r="G36" s="194">
        <v>0</v>
      </c>
      <c r="H36" s="194">
        <v>0</v>
      </c>
      <c r="I36" s="194">
        <v>0</v>
      </c>
      <c r="J36" s="194">
        <v>0</v>
      </c>
      <c r="K36" s="257"/>
    </row>
    <row r="37" spans="1:13" ht="13.5" customHeight="1">
      <c r="A37" s="6" t="s">
        <v>21</v>
      </c>
      <c r="B37" s="194">
        <v>0</v>
      </c>
      <c r="C37" s="194">
        <v>0</v>
      </c>
      <c r="D37" s="194">
        <v>0</v>
      </c>
      <c r="E37" s="194">
        <v>0</v>
      </c>
      <c r="F37" s="194">
        <v>0</v>
      </c>
      <c r="G37" s="194">
        <v>0</v>
      </c>
      <c r="H37" s="194">
        <v>0</v>
      </c>
      <c r="I37" s="194">
        <v>0</v>
      </c>
      <c r="J37" s="194">
        <v>0</v>
      </c>
      <c r="K37" s="257"/>
    </row>
    <row r="38" spans="1:13" ht="13.5" customHeight="1">
      <c r="A38" s="6" t="s">
        <v>22</v>
      </c>
      <c r="B38" s="194">
        <v>0</v>
      </c>
      <c r="C38" s="194">
        <v>2217240</v>
      </c>
      <c r="D38" s="194">
        <v>0</v>
      </c>
      <c r="E38" s="194">
        <v>0</v>
      </c>
      <c r="F38" s="194">
        <v>0</v>
      </c>
      <c r="G38" s="194">
        <v>0</v>
      </c>
      <c r="H38" s="194">
        <v>0</v>
      </c>
      <c r="I38" s="194">
        <v>0</v>
      </c>
      <c r="J38" s="194">
        <v>2217240</v>
      </c>
      <c r="K38" s="257"/>
    </row>
    <row r="39" spans="1:13" ht="13.5" customHeight="1">
      <c r="A39" s="6" t="s">
        <v>23</v>
      </c>
      <c r="B39" s="194">
        <v>17772669608</v>
      </c>
      <c r="C39" s="194">
        <v>6489852</v>
      </c>
      <c r="D39" s="194">
        <v>0</v>
      </c>
      <c r="E39" s="194">
        <v>2198490893</v>
      </c>
      <c r="F39" s="194">
        <v>6126516</v>
      </c>
      <c r="G39" s="194">
        <v>0</v>
      </c>
      <c r="H39" s="194">
        <v>1056676</v>
      </c>
      <c r="I39" s="194">
        <v>512176949</v>
      </c>
      <c r="J39" s="194">
        <v>20497010494</v>
      </c>
      <c r="K39" s="257"/>
      <c r="L39" s="7"/>
      <c r="M39" s="7"/>
    </row>
    <row r="40" spans="1:13" ht="13.5" customHeight="1">
      <c r="A40" s="6" t="s">
        <v>24</v>
      </c>
      <c r="B40" s="194">
        <v>590475854</v>
      </c>
      <c r="C40" s="194">
        <v>0</v>
      </c>
      <c r="D40" s="194">
        <v>0</v>
      </c>
      <c r="E40" s="194">
        <v>67298610</v>
      </c>
      <c r="F40" s="194">
        <v>0</v>
      </c>
      <c r="G40" s="194">
        <v>0</v>
      </c>
      <c r="H40" s="194">
        <v>0</v>
      </c>
      <c r="I40" s="194">
        <v>1858583</v>
      </c>
      <c r="J40" s="194">
        <v>659633047</v>
      </c>
      <c r="K40" s="257"/>
      <c r="L40" s="7"/>
      <c r="M40" s="7"/>
    </row>
    <row r="41" spans="1:13" ht="13.5" customHeight="1">
      <c r="A41" s="6" t="s">
        <v>25</v>
      </c>
      <c r="B41" s="194">
        <v>95802899</v>
      </c>
      <c r="C41" s="194">
        <v>6191502</v>
      </c>
      <c r="D41" s="194">
        <v>0</v>
      </c>
      <c r="E41" s="194">
        <v>47601912</v>
      </c>
      <c r="F41" s="194">
        <v>0</v>
      </c>
      <c r="G41" s="194">
        <v>0</v>
      </c>
      <c r="H41" s="194">
        <v>0</v>
      </c>
      <c r="I41" s="194">
        <v>21168180</v>
      </c>
      <c r="J41" s="194">
        <v>170764493</v>
      </c>
      <c r="K41" s="257"/>
      <c r="L41" s="7"/>
      <c r="M41" s="7"/>
    </row>
    <row r="42" spans="1:13" ht="13.5" customHeight="1">
      <c r="A42" s="6" t="s">
        <v>26</v>
      </c>
      <c r="B42" s="194">
        <v>16909196670</v>
      </c>
      <c r="C42" s="194">
        <v>298350</v>
      </c>
      <c r="D42" s="194">
        <v>0</v>
      </c>
      <c r="E42" s="194">
        <v>2083590371</v>
      </c>
      <c r="F42" s="194">
        <v>6126516</v>
      </c>
      <c r="G42" s="194">
        <v>0</v>
      </c>
      <c r="H42" s="194">
        <v>1056676</v>
      </c>
      <c r="I42" s="194">
        <v>247662106</v>
      </c>
      <c r="J42" s="194">
        <v>19247930689</v>
      </c>
      <c r="K42" s="257"/>
      <c r="L42" s="7"/>
      <c r="M42" s="7"/>
    </row>
    <row r="43" spans="1:13" ht="13.5" customHeight="1">
      <c r="A43" s="6" t="s">
        <v>21</v>
      </c>
      <c r="B43" s="194">
        <v>0</v>
      </c>
      <c r="C43" s="194">
        <v>0</v>
      </c>
      <c r="D43" s="194">
        <v>0</v>
      </c>
      <c r="E43" s="194">
        <v>0</v>
      </c>
      <c r="F43" s="194">
        <v>0</v>
      </c>
      <c r="G43" s="194">
        <v>0</v>
      </c>
      <c r="H43" s="194">
        <v>0</v>
      </c>
      <c r="I43" s="194">
        <v>0</v>
      </c>
      <c r="J43" s="194">
        <v>0</v>
      </c>
      <c r="K43" s="257"/>
      <c r="L43" s="7"/>
      <c r="M43" s="7"/>
    </row>
    <row r="44" spans="1:13" ht="13.5" customHeight="1">
      <c r="A44" s="6" t="s">
        <v>22</v>
      </c>
      <c r="B44" s="194">
        <v>177194185</v>
      </c>
      <c r="C44" s="194">
        <v>0</v>
      </c>
      <c r="D44" s="194">
        <v>0</v>
      </c>
      <c r="E44" s="194">
        <v>0</v>
      </c>
      <c r="F44" s="194">
        <v>0</v>
      </c>
      <c r="G44" s="194">
        <v>0</v>
      </c>
      <c r="H44" s="194">
        <v>0</v>
      </c>
      <c r="I44" s="194">
        <v>241488080</v>
      </c>
      <c r="J44" s="194">
        <v>418682265</v>
      </c>
      <c r="K44" s="257"/>
      <c r="L44" s="7"/>
      <c r="M44" s="7"/>
    </row>
    <row r="45" spans="1:13" ht="13.5" customHeight="1">
      <c r="A45" s="6" t="s">
        <v>27</v>
      </c>
      <c r="B45" s="194">
        <v>0</v>
      </c>
      <c r="C45" s="194">
        <v>8940981</v>
      </c>
      <c r="D45" s="194">
        <v>371882</v>
      </c>
      <c r="E45" s="194">
        <v>292943496</v>
      </c>
      <c r="F45" s="194">
        <v>401760</v>
      </c>
      <c r="G45" s="194">
        <v>59876295</v>
      </c>
      <c r="H45" s="194">
        <v>15170073</v>
      </c>
      <c r="I45" s="194">
        <v>49956369</v>
      </c>
      <c r="J45" s="194">
        <v>427660856</v>
      </c>
      <c r="K45" s="257"/>
      <c r="L45" s="7"/>
      <c r="M45" s="7"/>
    </row>
    <row r="46" spans="1:13" ht="13.5" customHeight="1">
      <c r="A46" s="8" t="s">
        <v>28</v>
      </c>
      <c r="B46" s="195">
        <v>18610804238</v>
      </c>
      <c r="C46" s="195">
        <v>3665944486</v>
      </c>
      <c r="D46" s="195">
        <v>586801607</v>
      </c>
      <c r="E46" s="195">
        <v>2494387326</v>
      </c>
      <c r="F46" s="195">
        <v>503123413</v>
      </c>
      <c r="G46" s="195">
        <v>368464813</v>
      </c>
      <c r="H46" s="195">
        <v>767981551</v>
      </c>
      <c r="I46" s="195">
        <v>1686934925</v>
      </c>
      <c r="J46" s="195">
        <v>28684442359</v>
      </c>
      <c r="K46" s="257"/>
    </row>
    <row r="47" spans="1:13" s="7" customFormat="1" ht="13.5" customHeight="1">
      <c r="A47" s="233"/>
      <c r="B47" s="234"/>
      <c r="C47" s="234"/>
      <c r="D47" s="234"/>
      <c r="E47" s="234"/>
      <c r="F47" s="234"/>
      <c r="G47" s="234"/>
      <c r="H47" s="234"/>
      <c r="I47" s="234"/>
      <c r="J47" s="234"/>
      <c r="K47" s="234"/>
    </row>
  </sheetData>
  <phoneticPr fontId="4"/>
  <printOptions horizontalCentered="1"/>
  <pageMargins left="0.25" right="0.25" top="0.75" bottom="0.75" header="0.3" footer="0.3"/>
  <pageSetup paperSize="9" scale="47" orientation="landscape" r:id="rId1"/>
  <rowBreaks count="1" manualBreakCount="1">
    <brk id="46"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143"/>
  <sheetViews>
    <sheetView view="pageBreakPreview" zoomScaleNormal="100" zoomScaleSheetLayoutView="100" workbookViewId="0">
      <pane xSplit="1" ySplit="4" topLeftCell="B5" activePane="bottomRight" state="frozen"/>
      <selection pane="topRight"/>
      <selection pane="bottomLeft"/>
      <selection pane="bottomRight"/>
    </sheetView>
  </sheetViews>
  <sheetFormatPr defaultRowHeight="13.5"/>
  <cols>
    <col min="1" max="1" width="37.5" style="163" customWidth="1"/>
    <col min="2" max="4" width="16.25" style="163" customWidth="1"/>
    <col min="5" max="5" width="20.75" style="164" customWidth="1"/>
    <col min="6" max="16384" width="9" style="90"/>
  </cols>
  <sheetData>
    <row r="2" spans="1:5" s="153" customFormat="1" ht="13.5" customHeight="1">
      <c r="A2" s="341" t="s">
        <v>251</v>
      </c>
      <c r="B2" s="341"/>
      <c r="C2" s="341"/>
      <c r="D2" s="341"/>
      <c r="E2" s="341"/>
    </row>
    <row r="3" spans="1:5" s="153" customFormat="1" ht="13.5" customHeight="1">
      <c r="A3" s="154" t="s">
        <v>252</v>
      </c>
      <c r="B3" s="58"/>
      <c r="C3" s="58"/>
      <c r="D3" s="58"/>
      <c r="E3" s="155" t="s">
        <v>387</v>
      </c>
    </row>
    <row r="4" spans="1:5" s="153" customFormat="1" ht="27" customHeight="1">
      <c r="A4" s="156" t="s">
        <v>253</v>
      </c>
      <c r="B4" s="156" t="s">
        <v>109</v>
      </c>
      <c r="C4" s="342" t="s">
        <v>254</v>
      </c>
      <c r="D4" s="343"/>
      <c r="E4" s="157" t="s">
        <v>255</v>
      </c>
    </row>
    <row r="5" spans="1:5" s="153" customFormat="1" ht="13.5" customHeight="1">
      <c r="A5" s="344" t="s">
        <v>134</v>
      </c>
      <c r="B5" s="344" t="s">
        <v>256</v>
      </c>
      <c r="C5" s="339" t="s">
        <v>257</v>
      </c>
      <c r="D5" s="340"/>
      <c r="E5" s="248">
        <v>756891747</v>
      </c>
    </row>
    <row r="6" spans="1:5" s="153" customFormat="1" ht="13.5" customHeight="1">
      <c r="A6" s="344"/>
      <c r="B6" s="344"/>
      <c r="C6" s="339" t="s">
        <v>258</v>
      </c>
      <c r="D6" s="340"/>
      <c r="E6" s="249">
        <v>58708005</v>
      </c>
    </row>
    <row r="7" spans="1:5" s="153" customFormat="1" ht="13.5" customHeight="1">
      <c r="A7" s="344"/>
      <c r="B7" s="344"/>
      <c r="C7" s="339" t="s">
        <v>259</v>
      </c>
      <c r="D7" s="340"/>
      <c r="E7" s="249">
        <v>386000</v>
      </c>
    </row>
    <row r="8" spans="1:5" s="153" customFormat="1" ht="13.5" customHeight="1">
      <c r="A8" s="344"/>
      <c r="B8" s="344"/>
      <c r="C8" s="339" t="s">
        <v>260</v>
      </c>
      <c r="D8" s="340"/>
      <c r="E8" s="249">
        <v>1767000</v>
      </c>
    </row>
    <row r="9" spans="1:5" s="153" customFormat="1" ht="13.5" customHeight="1">
      <c r="A9" s="344"/>
      <c r="B9" s="344"/>
      <c r="C9" s="339" t="s">
        <v>261</v>
      </c>
      <c r="D9" s="340"/>
      <c r="E9" s="249">
        <v>970000</v>
      </c>
    </row>
    <row r="10" spans="1:5" s="153" customFormat="1" ht="13.5" customHeight="1">
      <c r="A10" s="344"/>
      <c r="B10" s="344"/>
      <c r="C10" s="339" t="s">
        <v>262</v>
      </c>
      <c r="D10" s="340"/>
      <c r="E10" s="249">
        <v>139226000</v>
      </c>
    </row>
    <row r="11" spans="1:5" s="153" customFormat="1" ht="13.5" customHeight="1">
      <c r="A11" s="344"/>
      <c r="B11" s="344"/>
      <c r="C11" s="339" t="s">
        <v>263</v>
      </c>
      <c r="D11" s="340"/>
      <c r="E11" s="249">
        <v>6527978</v>
      </c>
    </row>
    <row r="12" spans="1:5" s="153" customFormat="1" ht="13.5" customHeight="1">
      <c r="A12" s="344"/>
      <c r="B12" s="344"/>
      <c r="C12" s="339" t="s">
        <v>264</v>
      </c>
      <c r="D12" s="340"/>
      <c r="E12" s="249">
        <v>5895691</v>
      </c>
    </row>
    <row r="13" spans="1:5" s="153" customFormat="1" ht="13.5" customHeight="1">
      <c r="A13" s="344"/>
      <c r="B13" s="344"/>
      <c r="C13" s="339" t="s">
        <v>395</v>
      </c>
      <c r="D13" s="340"/>
      <c r="E13" s="249">
        <v>1281000</v>
      </c>
    </row>
    <row r="14" spans="1:5" s="153" customFormat="1" ht="13.5" customHeight="1">
      <c r="A14" s="344"/>
      <c r="B14" s="344"/>
      <c r="C14" s="339" t="s">
        <v>265</v>
      </c>
      <c r="D14" s="340"/>
      <c r="E14" s="249">
        <v>1588000</v>
      </c>
    </row>
    <row r="15" spans="1:5" s="153" customFormat="1" ht="13.5" customHeight="1">
      <c r="A15" s="344"/>
      <c r="B15" s="344"/>
      <c r="C15" s="339" t="s">
        <v>266</v>
      </c>
      <c r="D15" s="340"/>
      <c r="E15" s="249">
        <v>9051000</v>
      </c>
    </row>
    <row r="16" spans="1:5" s="153" customFormat="1" ht="13.5" customHeight="1">
      <c r="A16" s="344"/>
      <c r="B16" s="344"/>
      <c r="C16" s="339" t="s">
        <v>267</v>
      </c>
      <c r="D16" s="340"/>
      <c r="E16" s="249">
        <v>1963858000</v>
      </c>
    </row>
    <row r="17" spans="1:5" s="153" customFormat="1" ht="13.5" customHeight="1">
      <c r="A17" s="344"/>
      <c r="B17" s="344"/>
      <c r="C17" s="339" t="s">
        <v>268</v>
      </c>
      <c r="D17" s="340"/>
      <c r="E17" s="249">
        <v>975000</v>
      </c>
    </row>
    <row r="18" spans="1:5" s="153" customFormat="1" ht="13.5" customHeight="1">
      <c r="A18" s="344"/>
      <c r="B18" s="344"/>
      <c r="C18" s="339" t="s">
        <v>269</v>
      </c>
      <c r="D18" s="340"/>
      <c r="E18" s="249">
        <v>13389725</v>
      </c>
    </row>
    <row r="19" spans="1:5" s="153" customFormat="1" ht="13.5" customHeight="1">
      <c r="A19" s="344"/>
      <c r="B19" s="344"/>
      <c r="C19" s="339" t="s">
        <v>270</v>
      </c>
      <c r="D19" s="340"/>
      <c r="E19" s="249">
        <v>292700000</v>
      </c>
    </row>
    <row r="20" spans="1:5" s="153" customFormat="1" ht="13.5" hidden="1" customHeight="1">
      <c r="A20" s="344"/>
      <c r="B20" s="344"/>
      <c r="C20" s="339"/>
      <c r="D20" s="340"/>
      <c r="E20" s="249">
        <v>0</v>
      </c>
    </row>
    <row r="21" spans="1:5" s="153" customFormat="1" ht="13.5" hidden="1" customHeight="1">
      <c r="A21" s="344"/>
      <c r="B21" s="344"/>
      <c r="C21" s="339"/>
      <c r="D21" s="340"/>
      <c r="E21" s="249">
        <v>0</v>
      </c>
    </row>
    <row r="22" spans="1:5" s="153" customFormat="1" ht="13.5" customHeight="1">
      <c r="A22" s="344"/>
      <c r="B22" s="344"/>
      <c r="C22" s="346" t="s">
        <v>273</v>
      </c>
      <c r="D22" s="346"/>
      <c r="E22" s="250">
        <v>3253215146</v>
      </c>
    </row>
    <row r="23" spans="1:5" s="153" customFormat="1" ht="13.5" customHeight="1">
      <c r="A23" s="344"/>
      <c r="B23" s="345" t="s">
        <v>274</v>
      </c>
      <c r="C23" s="345" t="s">
        <v>275</v>
      </c>
      <c r="D23" s="237" t="s">
        <v>276</v>
      </c>
      <c r="E23" s="248">
        <v>54971000</v>
      </c>
    </row>
    <row r="24" spans="1:5" s="153" customFormat="1" ht="13.5" customHeight="1">
      <c r="A24" s="344"/>
      <c r="B24" s="345"/>
      <c r="C24" s="345"/>
      <c r="D24" s="237" t="s">
        <v>277</v>
      </c>
      <c r="E24" s="248">
        <v>19066359</v>
      </c>
    </row>
    <row r="25" spans="1:5" s="153" customFormat="1" ht="13.5" customHeight="1">
      <c r="A25" s="344"/>
      <c r="B25" s="344"/>
      <c r="C25" s="345"/>
      <c r="D25" s="158" t="s">
        <v>278</v>
      </c>
      <c r="E25" s="248">
        <v>74037359</v>
      </c>
    </row>
    <row r="26" spans="1:5" s="153" customFormat="1" ht="13.5" customHeight="1">
      <c r="A26" s="344"/>
      <c r="B26" s="344"/>
      <c r="C26" s="345" t="s">
        <v>279</v>
      </c>
      <c r="D26" s="237" t="s">
        <v>276</v>
      </c>
      <c r="E26" s="248">
        <v>426984347</v>
      </c>
    </row>
    <row r="27" spans="1:5" s="153" customFormat="1" ht="13.5" customHeight="1">
      <c r="A27" s="344"/>
      <c r="B27" s="344"/>
      <c r="C27" s="345"/>
      <c r="D27" s="237" t="s">
        <v>277</v>
      </c>
      <c r="E27" s="248">
        <v>362358262</v>
      </c>
    </row>
    <row r="28" spans="1:5" s="153" customFormat="1" ht="13.5" customHeight="1">
      <c r="A28" s="344"/>
      <c r="B28" s="344"/>
      <c r="C28" s="345"/>
      <c r="D28" s="158" t="s">
        <v>278</v>
      </c>
      <c r="E28" s="248">
        <v>789342609</v>
      </c>
    </row>
    <row r="29" spans="1:5" s="153" customFormat="1" ht="13.5" customHeight="1">
      <c r="A29" s="344"/>
      <c r="B29" s="344"/>
      <c r="C29" s="345" t="s">
        <v>280</v>
      </c>
      <c r="D29" s="237" t="s">
        <v>276</v>
      </c>
      <c r="E29" s="248">
        <v>66724000</v>
      </c>
    </row>
    <row r="30" spans="1:5" s="153" customFormat="1" ht="13.5" customHeight="1">
      <c r="A30" s="344"/>
      <c r="B30" s="344"/>
      <c r="C30" s="345"/>
      <c r="D30" s="237" t="s">
        <v>277</v>
      </c>
      <c r="E30" s="248">
        <v>58923142</v>
      </c>
    </row>
    <row r="31" spans="1:5" s="153" customFormat="1" ht="13.5" customHeight="1">
      <c r="A31" s="344"/>
      <c r="B31" s="344"/>
      <c r="C31" s="345"/>
      <c r="D31" s="158" t="s">
        <v>278</v>
      </c>
      <c r="E31" s="248">
        <v>125647142</v>
      </c>
    </row>
    <row r="32" spans="1:5" s="153" customFormat="1" ht="13.5" customHeight="1">
      <c r="A32" s="344"/>
      <c r="B32" s="344"/>
      <c r="C32" s="346" t="s">
        <v>273</v>
      </c>
      <c r="D32" s="346"/>
      <c r="E32" s="250">
        <v>989027110</v>
      </c>
    </row>
    <row r="33" spans="1:5" s="153" customFormat="1" ht="13.5" customHeight="1">
      <c r="A33" s="344"/>
      <c r="B33" s="347" t="s">
        <v>39</v>
      </c>
      <c r="C33" s="347"/>
      <c r="D33" s="347"/>
      <c r="E33" s="251">
        <v>4242242256</v>
      </c>
    </row>
    <row r="34" spans="1:5" s="153" customFormat="1" ht="13.5" customHeight="1">
      <c r="A34" s="159"/>
      <c r="B34" s="160"/>
      <c r="C34" s="160"/>
      <c r="D34" s="160"/>
      <c r="E34" s="161"/>
    </row>
    <row r="35" spans="1:5" s="153" customFormat="1" ht="13.5" customHeight="1">
      <c r="A35" s="159"/>
      <c r="B35" s="238"/>
      <c r="C35" s="112" t="s">
        <v>284</v>
      </c>
      <c r="D35" s="112" t="s">
        <v>140</v>
      </c>
      <c r="E35" s="239" t="s">
        <v>39</v>
      </c>
    </row>
    <row r="36" spans="1:5" s="153" customFormat="1" ht="13.5" customHeight="1">
      <c r="A36" s="348" t="s">
        <v>285</v>
      </c>
      <c r="B36" s="236" t="s">
        <v>286</v>
      </c>
      <c r="C36" s="252">
        <v>3253215146</v>
      </c>
      <c r="D36" s="252">
        <v>0</v>
      </c>
      <c r="E36" s="252">
        <v>3253215146</v>
      </c>
    </row>
    <row r="37" spans="1:5" s="153" customFormat="1" ht="13.5" customHeight="1">
      <c r="A37" s="348"/>
      <c r="B37" s="236" t="s">
        <v>287</v>
      </c>
      <c r="C37" s="252">
        <v>989027110</v>
      </c>
      <c r="D37" s="252">
        <v>0</v>
      </c>
      <c r="E37" s="252">
        <v>989027110</v>
      </c>
    </row>
    <row r="38" spans="1:5" s="153" customFormat="1" ht="13.5" customHeight="1">
      <c r="A38" s="159"/>
      <c r="B38" s="238"/>
      <c r="C38" s="253">
        <v>4242242256</v>
      </c>
      <c r="D38" s="253">
        <v>0</v>
      </c>
      <c r="E38" s="253">
        <v>4242242256</v>
      </c>
    </row>
    <row r="39" spans="1:5" s="153" customFormat="1" ht="13.5" customHeight="1">
      <c r="A39" s="159"/>
      <c r="B39" s="160"/>
      <c r="C39" s="160"/>
      <c r="D39" s="160"/>
      <c r="E39" s="161"/>
    </row>
    <row r="40" spans="1:5" s="153" customFormat="1" ht="13.5" customHeight="1">
      <c r="A40" s="349" t="s">
        <v>271</v>
      </c>
      <c r="B40" s="351" t="s">
        <v>288</v>
      </c>
      <c r="C40" s="339" t="s">
        <v>272</v>
      </c>
      <c r="D40" s="340"/>
      <c r="E40" s="248">
        <v>196195600</v>
      </c>
    </row>
    <row r="41" spans="1:5" s="153" customFormat="1" ht="13.5" customHeight="1">
      <c r="A41" s="349"/>
      <c r="B41" s="352"/>
      <c r="C41" s="339" t="s">
        <v>289</v>
      </c>
      <c r="D41" s="340"/>
      <c r="E41" s="248">
        <v>80530963</v>
      </c>
    </row>
    <row r="42" spans="1:5" s="153" customFormat="1" ht="13.5" hidden="1" customHeight="1">
      <c r="A42" s="349"/>
      <c r="B42" s="352"/>
      <c r="C42" s="339"/>
      <c r="D42" s="340"/>
      <c r="E42" s="248">
        <v>0</v>
      </c>
    </row>
    <row r="43" spans="1:5" s="153" customFormat="1" ht="13.5" hidden="1" customHeight="1">
      <c r="A43" s="349"/>
      <c r="B43" s="352"/>
      <c r="C43" s="339"/>
      <c r="D43" s="340"/>
      <c r="E43" s="248">
        <v>0</v>
      </c>
    </row>
    <row r="44" spans="1:5" s="153" customFormat="1" ht="13.5" hidden="1" customHeight="1">
      <c r="A44" s="349"/>
      <c r="B44" s="352"/>
      <c r="C44" s="339"/>
      <c r="D44" s="340"/>
      <c r="E44" s="248">
        <v>0</v>
      </c>
    </row>
    <row r="45" spans="1:5" s="153" customFormat="1" ht="13.5" customHeight="1">
      <c r="A45" s="349"/>
      <c r="B45" s="353"/>
      <c r="C45" s="346" t="s">
        <v>273</v>
      </c>
      <c r="D45" s="346"/>
      <c r="E45" s="250">
        <v>276726563</v>
      </c>
    </row>
    <row r="46" spans="1:5" s="153" customFormat="1" ht="13.5" hidden="1" customHeight="1">
      <c r="A46" s="349"/>
      <c r="B46" s="345" t="s">
        <v>274</v>
      </c>
      <c r="C46" s="345" t="s">
        <v>275</v>
      </c>
      <c r="D46" s="237" t="s">
        <v>276</v>
      </c>
      <c r="E46" s="248">
        <v>0</v>
      </c>
    </row>
    <row r="47" spans="1:5" s="153" customFormat="1" ht="13.5" hidden="1" customHeight="1">
      <c r="A47" s="349"/>
      <c r="B47" s="345"/>
      <c r="C47" s="345"/>
      <c r="D47" s="237" t="s">
        <v>277</v>
      </c>
      <c r="E47" s="248">
        <v>0</v>
      </c>
    </row>
    <row r="48" spans="1:5" s="153" customFormat="1" ht="13.5" hidden="1" customHeight="1">
      <c r="A48" s="349"/>
      <c r="B48" s="344"/>
      <c r="C48" s="345"/>
      <c r="D48" s="158" t="s">
        <v>278</v>
      </c>
      <c r="E48" s="248">
        <v>0</v>
      </c>
    </row>
    <row r="49" spans="1:5" s="153" customFormat="1" ht="13.5" customHeight="1">
      <c r="A49" s="349"/>
      <c r="B49" s="344"/>
      <c r="C49" s="345" t="s">
        <v>279</v>
      </c>
      <c r="D49" s="237" t="s">
        <v>276</v>
      </c>
      <c r="E49" s="248">
        <v>1275000</v>
      </c>
    </row>
    <row r="50" spans="1:5" s="153" customFormat="1" ht="13.5" customHeight="1">
      <c r="A50" s="349"/>
      <c r="B50" s="344"/>
      <c r="C50" s="345"/>
      <c r="D50" s="237" t="s">
        <v>277</v>
      </c>
      <c r="E50" s="249">
        <v>921868979</v>
      </c>
    </row>
    <row r="51" spans="1:5" s="153" customFormat="1" ht="13.5" customHeight="1">
      <c r="A51" s="349"/>
      <c r="B51" s="344"/>
      <c r="C51" s="345"/>
      <c r="D51" s="158" t="s">
        <v>278</v>
      </c>
      <c r="E51" s="248">
        <v>923143979</v>
      </c>
    </row>
    <row r="52" spans="1:5" s="153" customFormat="1" ht="13.5" customHeight="1">
      <c r="A52" s="349"/>
      <c r="B52" s="344"/>
      <c r="C52" s="346" t="s">
        <v>273</v>
      </c>
      <c r="D52" s="346"/>
      <c r="E52" s="250">
        <v>923143979</v>
      </c>
    </row>
    <row r="53" spans="1:5" s="153" customFormat="1" ht="13.5" customHeight="1">
      <c r="A53" s="350"/>
      <c r="B53" s="347" t="s">
        <v>39</v>
      </c>
      <c r="C53" s="347"/>
      <c r="D53" s="347"/>
      <c r="E53" s="251">
        <v>1199870542</v>
      </c>
    </row>
    <row r="54" spans="1:5" s="153" customFormat="1" ht="13.5" customHeight="1">
      <c r="A54" s="349" t="s">
        <v>281</v>
      </c>
      <c r="B54" s="351" t="s">
        <v>288</v>
      </c>
      <c r="C54" s="339" t="s">
        <v>282</v>
      </c>
      <c r="D54" s="340"/>
      <c r="E54" s="248">
        <v>169372120</v>
      </c>
    </row>
    <row r="55" spans="1:5" s="153" customFormat="1" ht="13.5" customHeight="1">
      <c r="A55" s="349"/>
      <c r="B55" s="352"/>
      <c r="C55" s="339" t="s">
        <v>283</v>
      </c>
      <c r="D55" s="340"/>
      <c r="E55" s="248">
        <v>199612000</v>
      </c>
    </row>
    <row r="56" spans="1:5" s="153" customFormat="1" ht="13.5" customHeight="1">
      <c r="A56" s="349"/>
      <c r="B56" s="352"/>
      <c r="C56" s="339" t="s">
        <v>289</v>
      </c>
      <c r="D56" s="340"/>
      <c r="E56" s="248">
        <v>118609205</v>
      </c>
    </row>
    <row r="57" spans="1:5" s="153" customFormat="1" ht="13.5" hidden="1" customHeight="1">
      <c r="A57" s="349"/>
      <c r="B57" s="352"/>
      <c r="C57" s="339"/>
      <c r="D57" s="340"/>
      <c r="E57" s="248">
        <v>0</v>
      </c>
    </row>
    <row r="58" spans="1:5" s="153" customFormat="1" ht="13.5" hidden="1" customHeight="1">
      <c r="A58" s="349"/>
      <c r="B58" s="352"/>
      <c r="C58" s="339"/>
      <c r="D58" s="340"/>
      <c r="E58" s="248">
        <v>0</v>
      </c>
    </row>
    <row r="59" spans="1:5" s="153" customFormat="1" ht="13.5" customHeight="1">
      <c r="A59" s="349"/>
      <c r="B59" s="353"/>
      <c r="C59" s="346" t="s">
        <v>273</v>
      </c>
      <c r="D59" s="346"/>
      <c r="E59" s="250">
        <v>487593325</v>
      </c>
    </row>
    <row r="60" spans="1:5" s="153" customFormat="1" ht="13.5" hidden="1" customHeight="1">
      <c r="A60" s="349"/>
      <c r="B60" s="345" t="s">
        <v>274</v>
      </c>
      <c r="C60" s="345" t="s">
        <v>275</v>
      </c>
      <c r="D60" s="237" t="s">
        <v>276</v>
      </c>
      <c r="E60" s="248">
        <v>0</v>
      </c>
    </row>
    <row r="61" spans="1:5" s="153" customFormat="1" ht="13.5" hidden="1" customHeight="1">
      <c r="A61" s="349"/>
      <c r="B61" s="345"/>
      <c r="C61" s="345"/>
      <c r="D61" s="237" t="s">
        <v>277</v>
      </c>
      <c r="E61" s="248">
        <v>0</v>
      </c>
    </row>
    <row r="62" spans="1:5" s="153" customFormat="1" ht="13.5" hidden="1" customHeight="1">
      <c r="A62" s="349"/>
      <c r="B62" s="344"/>
      <c r="C62" s="345"/>
      <c r="D62" s="158" t="s">
        <v>278</v>
      </c>
      <c r="E62" s="248">
        <v>0</v>
      </c>
    </row>
    <row r="63" spans="1:5" s="153" customFormat="1" ht="13.5" customHeight="1">
      <c r="A63" s="349"/>
      <c r="B63" s="344"/>
      <c r="C63" s="345" t="s">
        <v>279</v>
      </c>
      <c r="D63" s="237" t="s">
        <v>276</v>
      </c>
      <c r="E63" s="248">
        <v>189493008</v>
      </c>
    </row>
    <row r="64" spans="1:5" s="153" customFormat="1" ht="13.5" customHeight="1">
      <c r="A64" s="349"/>
      <c r="B64" s="344"/>
      <c r="C64" s="345"/>
      <c r="D64" s="237" t="s">
        <v>277</v>
      </c>
      <c r="E64" s="249">
        <v>109487778</v>
      </c>
    </row>
    <row r="65" spans="1:5" s="153" customFormat="1" ht="13.5" customHeight="1">
      <c r="A65" s="349"/>
      <c r="B65" s="344"/>
      <c r="C65" s="345"/>
      <c r="D65" s="158" t="s">
        <v>278</v>
      </c>
      <c r="E65" s="248">
        <v>298980786</v>
      </c>
    </row>
    <row r="66" spans="1:5" s="153" customFormat="1" ht="13.5" customHeight="1">
      <c r="A66" s="349"/>
      <c r="B66" s="344"/>
      <c r="C66" s="346" t="s">
        <v>273</v>
      </c>
      <c r="D66" s="346"/>
      <c r="E66" s="250">
        <v>298980786</v>
      </c>
    </row>
    <row r="67" spans="1:5" s="153" customFormat="1" ht="13.5" customHeight="1">
      <c r="A67" s="350"/>
      <c r="B67" s="347" t="s">
        <v>39</v>
      </c>
      <c r="C67" s="347"/>
      <c r="D67" s="347"/>
      <c r="E67" s="251">
        <v>786574111</v>
      </c>
    </row>
    <row r="68" spans="1:5" s="153" customFormat="1" ht="13.5" hidden="1" customHeight="1">
      <c r="A68" s="349" t="s">
        <v>292</v>
      </c>
      <c r="B68" s="351" t="s">
        <v>288</v>
      </c>
      <c r="C68" s="339" t="s">
        <v>269</v>
      </c>
      <c r="D68" s="340"/>
      <c r="E68" s="248">
        <v>0</v>
      </c>
    </row>
    <row r="69" spans="1:5" s="153" customFormat="1" ht="13.5" customHeight="1">
      <c r="A69" s="349"/>
      <c r="B69" s="352"/>
      <c r="C69" s="339" t="s">
        <v>289</v>
      </c>
      <c r="D69" s="340"/>
      <c r="E69" s="248">
        <v>29043445</v>
      </c>
    </row>
    <row r="70" spans="1:5" s="153" customFormat="1" ht="13.5" hidden="1" customHeight="1">
      <c r="A70" s="349"/>
      <c r="B70" s="352"/>
      <c r="C70" s="339"/>
      <c r="D70" s="340"/>
      <c r="E70" s="248">
        <v>0</v>
      </c>
    </row>
    <row r="71" spans="1:5" s="153" customFormat="1" ht="13.5" hidden="1" customHeight="1">
      <c r="A71" s="349"/>
      <c r="B71" s="352"/>
      <c r="C71" s="339"/>
      <c r="D71" s="340"/>
      <c r="E71" s="248">
        <v>0</v>
      </c>
    </row>
    <row r="72" spans="1:5" s="153" customFormat="1" ht="13.5" hidden="1" customHeight="1">
      <c r="A72" s="349"/>
      <c r="B72" s="352"/>
      <c r="C72" s="339"/>
      <c r="D72" s="340"/>
      <c r="E72" s="248">
        <v>0</v>
      </c>
    </row>
    <row r="73" spans="1:5" s="153" customFormat="1" ht="13.5" customHeight="1">
      <c r="A73" s="349"/>
      <c r="B73" s="353"/>
      <c r="C73" s="346" t="s">
        <v>273</v>
      </c>
      <c r="D73" s="346"/>
      <c r="E73" s="250">
        <v>29043445</v>
      </c>
    </row>
    <row r="74" spans="1:5" s="153" customFormat="1" ht="13.5" hidden="1" customHeight="1">
      <c r="A74" s="349"/>
      <c r="B74" s="345" t="s">
        <v>274</v>
      </c>
      <c r="C74" s="345" t="s">
        <v>275</v>
      </c>
      <c r="D74" s="237" t="s">
        <v>276</v>
      </c>
      <c r="E74" s="248">
        <v>0</v>
      </c>
    </row>
    <row r="75" spans="1:5" s="153" customFormat="1" ht="13.5" customHeight="1">
      <c r="A75" s="349"/>
      <c r="B75" s="345"/>
      <c r="C75" s="345"/>
      <c r="D75" s="237" t="s">
        <v>277</v>
      </c>
      <c r="E75" s="248">
        <v>3500000</v>
      </c>
    </row>
    <row r="76" spans="1:5" s="153" customFormat="1" ht="13.5" customHeight="1">
      <c r="A76" s="349"/>
      <c r="B76" s="344"/>
      <c r="C76" s="345"/>
      <c r="D76" s="158" t="s">
        <v>278</v>
      </c>
      <c r="E76" s="248">
        <v>3500000</v>
      </c>
    </row>
    <row r="77" spans="1:5" s="153" customFormat="1" ht="13.5" hidden="1" customHeight="1">
      <c r="A77" s="349"/>
      <c r="B77" s="344"/>
      <c r="C77" s="345" t="s">
        <v>279</v>
      </c>
      <c r="D77" s="237" t="s">
        <v>276</v>
      </c>
      <c r="E77" s="248">
        <v>0</v>
      </c>
    </row>
    <row r="78" spans="1:5" s="153" customFormat="1" ht="13.5" hidden="1" customHeight="1">
      <c r="A78" s="349"/>
      <c r="B78" s="344"/>
      <c r="C78" s="345"/>
      <c r="D78" s="237" t="s">
        <v>277</v>
      </c>
      <c r="E78" s="249">
        <v>0</v>
      </c>
    </row>
    <row r="79" spans="1:5" s="153" customFormat="1" ht="13.5" hidden="1" customHeight="1">
      <c r="A79" s="349"/>
      <c r="B79" s="344"/>
      <c r="C79" s="345"/>
      <c r="D79" s="158" t="s">
        <v>278</v>
      </c>
      <c r="E79" s="248">
        <v>0</v>
      </c>
    </row>
    <row r="80" spans="1:5" s="153" customFormat="1" ht="13.5" customHeight="1">
      <c r="A80" s="349"/>
      <c r="B80" s="344"/>
      <c r="C80" s="346" t="s">
        <v>273</v>
      </c>
      <c r="D80" s="346"/>
      <c r="E80" s="250">
        <v>3500000</v>
      </c>
    </row>
    <row r="81" spans="1:5" s="153" customFormat="1" ht="13.5" customHeight="1">
      <c r="A81" s="350"/>
      <c r="B81" s="347" t="s">
        <v>39</v>
      </c>
      <c r="C81" s="347"/>
      <c r="D81" s="347"/>
      <c r="E81" s="251">
        <v>32543445</v>
      </c>
    </row>
    <row r="82" spans="1:5" s="153" customFormat="1" ht="13.5" customHeight="1">
      <c r="A82" s="349" t="s">
        <v>293</v>
      </c>
      <c r="B82" s="351" t="s">
        <v>288</v>
      </c>
      <c r="C82" s="339" t="s">
        <v>289</v>
      </c>
      <c r="D82" s="340"/>
      <c r="E82" s="248">
        <v>4024082</v>
      </c>
    </row>
    <row r="83" spans="1:5" s="153" customFormat="1" ht="13.5" hidden="1" customHeight="1">
      <c r="A83" s="349"/>
      <c r="B83" s="352"/>
      <c r="C83" s="339"/>
      <c r="D83" s="340"/>
      <c r="E83" s="248">
        <v>0</v>
      </c>
    </row>
    <row r="84" spans="1:5" s="153" customFormat="1" ht="13.5" hidden="1" customHeight="1">
      <c r="A84" s="349"/>
      <c r="B84" s="352"/>
      <c r="C84" s="339"/>
      <c r="D84" s="340"/>
      <c r="E84" s="248">
        <v>0</v>
      </c>
    </row>
    <row r="85" spans="1:5" s="153" customFormat="1" ht="13.5" hidden="1" customHeight="1">
      <c r="A85" s="349"/>
      <c r="B85" s="352"/>
      <c r="C85" s="339"/>
      <c r="D85" s="340"/>
      <c r="E85" s="248">
        <v>0</v>
      </c>
    </row>
    <row r="86" spans="1:5" s="153" customFormat="1" ht="13.5" hidden="1" customHeight="1">
      <c r="A86" s="349"/>
      <c r="B86" s="352"/>
      <c r="C86" s="339"/>
      <c r="D86" s="340"/>
      <c r="E86" s="248">
        <v>0</v>
      </c>
    </row>
    <row r="87" spans="1:5" s="153" customFormat="1" ht="13.5" customHeight="1">
      <c r="A87" s="349"/>
      <c r="B87" s="353"/>
      <c r="C87" s="346" t="s">
        <v>273</v>
      </c>
      <c r="D87" s="346"/>
      <c r="E87" s="250">
        <v>4024082</v>
      </c>
    </row>
    <row r="88" spans="1:5" s="153" customFormat="1" ht="13.5" hidden="1" customHeight="1">
      <c r="A88" s="349"/>
      <c r="B88" s="345" t="s">
        <v>274</v>
      </c>
      <c r="C88" s="345" t="s">
        <v>275</v>
      </c>
      <c r="D88" s="237" t="s">
        <v>276</v>
      </c>
      <c r="E88" s="248">
        <v>0</v>
      </c>
    </row>
    <row r="89" spans="1:5" s="153" customFormat="1" ht="13.5" customHeight="1">
      <c r="A89" s="349"/>
      <c r="B89" s="345"/>
      <c r="C89" s="345"/>
      <c r="D89" s="237" t="s">
        <v>277</v>
      </c>
      <c r="E89" s="248">
        <v>3094444</v>
      </c>
    </row>
    <row r="90" spans="1:5" s="153" customFormat="1" ht="13.5" customHeight="1">
      <c r="A90" s="349"/>
      <c r="B90" s="344"/>
      <c r="C90" s="345"/>
      <c r="D90" s="158" t="s">
        <v>278</v>
      </c>
      <c r="E90" s="248">
        <v>3094444</v>
      </c>
    </row>
    <row r="91" spans="1:5" s="153" customFormat="1" ht="13.5" hidden="1" customHeight="1">
      <c r="A91" s="349"/>
      <c r="B91" s="344"/>
      <c r="C91" s="345" t="s">
        <v>279</v>
      </c>
      <c r="D91" s="237" t="s">
        <v>276</v>
      </c>
      <c r="E91" s="248">
        <v>0</v>
      </c>
    </row>
    <row r="92" spans="1:5" s="153" customFormat="1" ht="13.5" hidden="1" customHeight="1">
      <c r="A92" s="349"/>
      <c r="B92" s="344"/>
      <c r="C92" s="345"/>
      <c r="D92" s="237" t="s">
        <v>277</v>
      </c>
      <c r="E92" s="249">
        <v>0</v>
      </c>
    </row>
    <row r="93" spans="1:5" s="153" customFormat="1" ht="13.5" hidden="1" customHeight="1">
      <c r="A93" s="349"/>
      <c r="B93" s="344"/>
      <c r="C93" s="345"/>
      <c r="D93" s="158" t="s">
        <v>278</v>
      </c>
      <c r="E93" s="248">
        <v>0</v>
      </c>
    </row>
    <row r="94" spans="1:5" s="153" customFormat="1" ht="13.5" customHeight="1">
      <c r="A94" s="349"/>
      <c r="B94" s="344"/>
      <c r="C94" s="346" t="s">
        <v>273</v>
      </c>
      <c r="D94" s="346"/>
      <c r="E94" s="250">
        <v>3094444</v>
      </c>
    </row>
    <row r="95" spans="1:5" s="153" customFormat="1" ht="13.5" customHeight="1">
      <c r="A95" s="350"/>
      <c r="B95" s="347" t="s">
        <v>39</v>
      </c>
      <c r="C95" s="347"/>
      <c r="D95" s="347"/>
      <c r="E95" s="251">
        <v>7118526</v>
      </c>
    </row>
    <row r="96" spans="1:5" s="153" customFormat="1" ht="13.5" customHeight="1">
      <c r="A96" s="349" t="s">
        <v>294</v>
      </c>
      <c r="B96" s="351" t="s">
        <v>288</v>
      </c>
      <c r="C96" s="339" t="s">
        <v>269</v>
      </c>
      <c r="D96" s="340"/>
      <c r="E96" s="248">
        <v>4377500</v>
      </c>
    </row>
    <row r="97" spans="1:5" s="153" customFormat="1" ht="13.5" customHeight="1">
      <c r="A97" s="349"/>
      <c r="B97" s="352"/>
      <c r="C97" s="339" t="s">
        <v>289</v>
      </c>
      <c r="D97" s="340"/>
      <c r="E97" s="248">
        <v>152693663</v>
      </c>
    </row>
    <row r="98" spans="1:5" s="153" customFormat="1" ht="13.5" hidden="1" customHeight="1">
      <c r="A98" s="349"/>
      <c r="B98" s="352"/>
      <c r="C98" s="339"/>
      <c r="D98" s="340"/>
      <c r="E98" s="248">
        <v>0</v>
      </c>
    </row>
    <row r="99" spans="1:5" s="153" customFormat="1" ht="13.5" hidden="1" customHeight="1">
      <c r="A99" s="349"/>
      <c r="B99" s="352"/>
      <c r="C99" s="339"/>
      <c r="D99" s="340"/>
      <c r="E99" s="248">
        <v>0</v>
      </c>
    </row>
    <row r="100" spans="1:5" s="153" customFormat="1" ht="13.5" hidden="1" customHeight="1">
      <c r="A100" s="349"/>
      <c r="B100" s="352"/>
      <c r="C100" s="339"/>
      <c r="D100" s="340"/>
      <c r="E100" s="248">
        <v>0</v>
      </c>
    </row>
    <row r="101" spans="1:5" s="153" customFormat="1" ht="13.5" customHeight="1">
      <c r="A101" s="349"/>
      <c r="B101" s="353"/>
      <c r="C101" s="346" t="s">
        <v>273</v>
      </c>
      <c r="D101" s="346"/>
      <c r="E101" s="250">
        <v>157071163</v>
      </c>
    </row>
    <row r="102" spans="1:5" s="153" customFormat="1" ht="13.5" customHeight="1">
      <c r="A102" s="349"/>
      <c r="B102" s="345" t="s">
        <v>274</v>
      </c>
      <c r="C102" s="345" t="s">
        <v>275</v>
      </c>
      <c r="D102" s="237" t="s">
        <v>276</v>
      </c>
      <c r="E102" s="248">
        <v>60000000</v>
      </c>
    </row>
    <row r="103" spans="1:5" s="153" customFormat="1" ht="13.5" hidden="1" customHeight="1">
      <c r="A103" s="349"/>
      <c r="B103" s="345"/>
      <c r="C103" s="345"/>
      <c r="D103" s="237" t="s">
        <v>277</v>
      </c>
      <c r="E103" s="248">
        <v>0</v>
      </c>
    </row>
    <row r="104" spans="1:5" s="153" customFormat="1" ht="13.5" customHeight="1">
      <c r="A104" s="349"/>
      <c r="B104" s="344"/>
      <c r="C104" s="345"/>
      <c r="D104" s="158" t="s">
        <v>278</v>
      </c>
      <c r="E104" s="248">
        <v>60000000</v>
      </c>
    </row>
    <row r="105" spans="1:5" s="153" customFormat="1" ht="13.5" hidden="1" customHeight="1">
      <c r="A105" s="349"/>
      <c r="B105" s="344"/>
      <c r="C105" s="345" t="s">
        <v>279</v>
      </c>
      <c r="D105" s="237" t="s">
        <v>276</v>
      </c>
      <c r="E105" s="248">
        <v>0</v>
      </c>
    </row>
    <row r="106" spans="1:5" s="153" customFormat="1" ht="13.5" hidden="1" customHeight="1">
      <c r="A106" s="349"/>
      <c r="B106" s="344"/>
      <c r="C106" s="345"/>
      <c r="D106" s="237" t="s">
        <v>277</v>
      </c>
      <c r="E106" s="248">
        <v>0</v>
      </c>
    </row>
    <row r="107" spans="1:5" s="153" customFormat="1" ht="13.5" hidden="1" customHeight="1">
      <c r="A107" s="349"/>
      <c r="B107" s="344"/>
      <c r="C107" s="345"/>
      <c r="D107" s="158" t="s">
        <v>278</v>
      </c>
      <c r="E107" s="248">
        <v>0</v>
      </c>
    </row>
    <row r="108" spans="1:5" s="153" customFormat="1" ht="13.5" customHeight="1">
      <c r="A108" s="349"/>
      <c r="B108" s="344"/>
      <c r="C108" s="346" t="s">
        <v>273</v>
      </c>
      <c r="D108" s="346"/>
      <c r="E108" s="250">
        <v>60000000</v>
      </c>
    </row>
    <row r="109" spans="1:5" s="153" customFormat="1" ht="13.5" customHeight="1">
      <c r="A109" s="350"/>
      <c r="B109" s="347" t="s">
        <v>39</v>
      </c>
      <c r="C109" s="347"/>
      <c r="D109" s="347"/>
      <c r="E109" s="251">
        <v>217071163</v>
      </c>
    </row>
    <row r="110" spans="1:5" s="153" customFormat="1" ht="13.5" customHeight="1">
      <c r="A110" s="349" t="s">
        <v>290</v>
      </c>
      <c r="B110" s="351" t="s">
        <v>288</v>
      </c>
      <c r="C110" s="339" t="s">
        <v>291</v>
      </c>
      <c r="D110" s="340"/>
      <c r="E110" s="248">
        <v>67584500</v>
      </c>
    </row>
    <row r="111" spans="1:5" s="153" customFormat="1" ht="13.5" customHeight="1">
      <c r="A111" s="349"/>
      <c r="B111" s="352"/>
      <c r="C111" s="339" t="s">
        <v>289</v>
      </c>
      <c r="D111" s="340"/>
      <c r="E111" s="248">
        <v>36474072</v>
      </c>
    </row>
    <row r="112" spans="1:5" s="153" customFormat="1" ht="13.5" hidden="1" customHeight="1">
      <c r="A112" s="349"/>
      <c r="B112" s="352"/>
      <c r="C112" s="339"/>
      <c r="D112" s="340"/>
      <c r="E112" s="248">
        <v>0</v>
      </c>
    </row>
    <row r="113" spans="1:5" s="153" customFormat="1" ht="13.5" hidden="1" customHeight="1">
      <c r="A113" s="349"/>
      <c r="B113" s="352"/>
      <c r="C113" s="339"/>
      <c r="D113" s="340"/>
      <c r="E113" s="248">
        <v>0</v>
      </c>
    </row>
    <row r="114" spans="1:5" s="153" customFormat="1" ht="13.5" hidden="1" customHeight="1">
      <c r="A114" s="349"/>
      <c r="B114" s="352"/>
      <c r="C114" s="339"/>
      <c r="D114" s="340"/>
      <c r="E114" s="248">
        <v>0</v>
      </c>
    </row>
    <row r="115" spans="1:5" s="153" customFormat="1" ht="13.5" customHeight="1">
      <c r="A115" s="349"/>
      <c r="B115" s="353"/>
      <c r="C115" s="346" t="s">
        <v>273</v>
      </c>
      <c r="D115" s="346"/>
      <c r="E115" s="250">
        <v>104058572</v>
      </c>
    </row>
    <row r="116" spans="1:5" s="153" customFormat="1" ht="13.5" hidden="1" customHeight="1">
      <c r="A116" s="349"/>
      <c r="B116" s="345" t="s">
        <v>274</v>
      </c>
      <c r="C116" s="345" t="s">
        <v>275</v>
      </c>
      <c r="D116" s="237" t="s">
        <v>276</v>
      </c>
      <c r="E116" s="248">
        <v>0</v>
      </c>
    </row>
    <row r="117" spans="1:5" s="153" customFormat="1" ht="13.5" hidden="1" customHeight="1">
      <c r="A117" s="349"/>
      <c r="B117" s="345"/>
      <c r="C117" s="345"/>
      <c r="D117" s="237" t="s">
        <v>277</v>
      </c>
      <c r="E117" s="248">
        <v>0</v>
      </c>
    </row>
    <row r="118" spans="1:5" s="162" customFormat="1" ht="13.5" hidden="1" customHeight="1">
      <c r="A118" s="349"/>
      <c r="B118" s="344"/>
      <c r="C118" s="345"/>
      <c r="D118" s="158" t="s">
        <v>278</v>
      </c>
      <c r="E118" s="248">
        <v>0</v>
      </c>
    </row>
    <row r="119" spans="1:5" s="162" customFormat="1" ht="13.5" hidden="1" customHeight="1">
      <c r="A119" s="349"/>
      <c r="B119" s="344"/>
      <c r="C119" s="345" t="s">
        <v>279</v>
      </c>
      <c r="D119" s="237" t="s">
        <v>276</v>
      </c>
      <c r="E119" s="248">
        <v>0</v>
      </c>
    </row>
    <row r="120" spans="1:5" s="162" customFormat="1" ht="13.5" customHeight="1">
      <c r="A120" s="349"/>
      <c r="B120" s="344"/>
      <c r="C120" s="345"/>
      <c r="D120" s="237" t="s">
        <v>277</v>
      </c>
      <c r="E120" s="249">
        <v>9000</v>
      </c>
    </row>
    <row r="121" spans="1:5" s="162" customFormat="1" ht="13.5" customHeight="1">
      <c r="A121" s="349"/>
      <c r="B121" s="344"/>
      <c r="C121" s="345"/>
      <c r="D121" s="158" t="s">
        <v>278</v>
      </c>
      <c r="E121" s="248">
        <v>9000</v>
      </c>
    </row>
    <row r="122" spans="1:5" s="162" customFormat="1" ht="13.5" customHeight="1">
      <c r="A122" s="349"/>
      <c r="B122" s="344"/>
      <c r="C122" s="346" t="s">
        <v>273</v>
      </c>
      <c r="D122" s="346"/>
      <c r="E122" s="250">
        <v>9000</v>
      </c>
    </row>
    <row r="123" spans="1:5" s="162" customFormat="1" ht="13.5" customHeight="1">
      <c r="A123" s="350"/>
      <c r="B123" s="347" t="s">
        <v>39</v>
      </c>
      <c r="C123" s="347"/>
      <c r="D123" s="347"/>
      <c r="E123" s="251">
        <v>104067572</v>
      </c>
    </row>
    <row r="124" spans="1:5" s="153" customFormat="1" ht="13.5" customHeight="1">
      <c r="A124" s="349" t="s">
        <v>295</v>
      </c>
      <c r="B124" s="357" t="s">
        <v>288</v>
      </c>
      <c r="C124" s="339" t="s">
        <v>398</v>
      </c>
      <c r="D124" s="340"/>
      <c r="E124" s="248">
        <v>48238935</v>
      </c>
    </row>
    <row r="125" spans="1:5" s="153" customFormat="1" ht="13.5" customHeight="1">
      <c r="A125" s="349"/>
      <c r="B125" s="358"/>
      <c r="C125" s="339" t="s">
        <v>289</v>
      </c>
      <c r="D125" s="340"/>
      <c r="E125" s="248">
        <v>67545762</v>
      </c>
    </row>
    <row r="126" spans="1:5" s="153" customFormat="1" ht="13.5" hidden="1" customHeight="1">
      <c r="A126" s="349"/>
      <c r="B126" s="358"/>
      <c r="C126" s="339"/>
      <c r="D126" s="340"/>
      <c r="E126" s="248">
        <v>0</v>
      </c>
    </row>
    <row r="127" spans="1:5" s="153" customFormat="1" ht="13.5" hidden="1" customHeight="1">
      <c r="A127" s="349"/>
      <c r="B127" s="358"/>
      <c r="C127" s="339"/>
      <c r="D127" s="340"/>
      <c r="E127" s="248">
        <v>0</v>
      </c>
    </row>
    <row r="128" spans="1:5" s="153" customFormat="1" ht="13.5" hidden="1" customHeight="1">
      <c r="A128" s="349"/>
      <c r="B128" s="358"/>
      <c r="C128" s="339"/>
      <c r="D128" s="340"/>
      <c r="E128" s="248">
        <v>0</v>
      </c>
    </row>
    <row r="129" spans="1:5" s="153" customFormat="1" ht="13.5" customHeight="1">
      <c r="A129" s="349"/>
      <c r="B129" s="353"/>
      <c r="C129" s="346" t="s">
        <v>273</v>
      </c>
      <c r="D129" s="346"/>
      <c r="E129" s="250">
        <v>115784697</v>
      </c>
    </row>
    <row r="130" spans="1:5" s="153" customFormat="1" ht="13.5" hidden="1" customHeight="1">
      <c r="A130" s="349"/>
      <c r="B130" s="359" t="s">
        <v>274</v>
      </c>
      <c r="C130" s="354"/>
      <c r="D130" s="188"/>
      <c r="E130" s="254">
        <v>0</v>
      </c>
    </row>
    <row r="131" spans="1:5" s="153" customFormat="1" ht="13.5" hidden="1" customHeight="1">
      <c r="A131" s="349"/>
      <c r="B131" s="359"/>
      <c r="C131" s="355"/>
      <c r="D131" s="189"/>
      <c r="E131" s="254">
        <v>0</v>
      </c>
    </row>
    <row r="132" spans="1:5" s="153" customFormat="1" ht="13.5" hidden="1" customHeight="1">
      <c r="A132" s="349"/>
      <c r="B132" s="339"/>
      <c r="C132" s="356"/>
      <c r="D132" s="190"/>
      <c r="E132" s="254">
        <v>0</v>
      </c>
    </row>
    <row r="133" spans="1:5" s="153" customFormat="1" ht="13.5" customHeight="1">
      <c r="A133" s="349"/>
      <c r="B133" s="344"/>
      <c r="C133" s="345" t="s">
        <v>279</v>
      </c>
      <c r="D133" s="237" t="s">
        <v>276</v>
      </c>
      <c r="E133" s="248">
        <v>4333000</v>
      </c>
    </row>
    <row r="134" spans="1:5" s="153" customFormat="1" ht="13.5" hidden="1" customHeight="1">
      <c r="A134" s="349"/>
      <c r="B134" s="344"/>
      <c r="C134" s="345"/>
      <c r="D134" s="237" t="s">
        <v>277</v>
      </c>
      <c r="E134" s="249">
        <v>0</v>
      </c>
    </row>
    <row r="135" spans="1:5" s="153" customFormat="1" ht="13.5" customHeight="1">
      <c r="A135" s="349"/>
      <c r="B135" s="344"/>
      <c r="C135" s="345"/>
      <c r="D135" s="158" t="s">
        <v>278</v>
      </c>
      <c r="E135" s="248">
        <v>4333000</v>
      </c>
    </row>
    <row r="136" spans="1:5" s="153" customFormat="1" ht="13.5" customHeight="1">
      <c r="A136" s="349"/>
      <c r="B136" s="344"/>
      <c r="C136" s="346" t="s">
        <v>273</v>
      </c>
      <c r="D136" s="346"/>
      <c r="E136" s="250">
        <v>4333000</v>
      </c>
    </row>
    <row r="137" spans="1:5" s="153" customFormat="1" ht="13.5" customHeight="1">
      <c r="A137" s="350"/>
      <c r="B137" s="347" t="s">
        <v>39</v>
      </c>
      <c r="C137" s="347"/>
      <c r="D137" s="347"/>
      <c r="E137" s="251">
        <v>120117697</v>
      </c>
    </row>
    <row r="138" spans="1:5" s="153" customFormat="1" ht="13.5" customHeight="1">
      <c r="A138" s="159"/>
      <c r="B138" s="160"/>
      <c r="C138" s="160"/>
      <c r="D138" s="160"/>
      <c r="E138" s="161"/>
    </row>
    <row r="139" spans="1:5" s="153" customFormat="1" ht="13.5" customHeight="1">
      <c r="A139" s="159"/>
      <c r="B139" s="238"/>
      <c r="C139" s="112" t="s">
        <v>284</v>
      </c>
      <c r="D139" s="112" t="s">
        <v>140</v>
      </c>
      <c r="E139" s="239" t="s">
        <v>39</v>
      </c>
    </row>
    <row r="140" spans="1:5" s="153" customFormat="1" ht="13.5" customHeight="1">
      <c r="A140" s="348" t="s">
        <v>296</v>
      </c>
      <c r="B140" s="236" t="s">
        <v>286</v>
      </c>
      <c r="C140" s="252">
        <v>4427516993</v>
      </c>
      <c r="D140" s="252">
        <v>-421375430</v>
      </c>
      <c r="E140" s="252">
        <v>4006141563</v>
      </c>
    </row>
    <row r="141" spans="1:5" s="153" customFormat="1" ht="13.5" customHeight="1">
      <c r="A141" s="348"/>
      <c r="B141" s="236" t="s">
        <v>287</v>
      </c>
      <c r="C141" s="252">
        <v>2282088319</v>
      </c>
      <c r="D141" s="252">
        <v>0</v>
      </c>
      <c r="E141" s="252">
        <v>2282088319</v>
      </c>
    </row>
    <row r="142" spans="1:5" s="153" customFormat="1" ht="13.5" customHeight="1">
      <c r="A142" s="159"/>
      <c r="B142" s="238"/>
      <c r="C142" s="253">
        <v>6709605312</v>
      </c>
      <c r="D142" s="253">
        <v>-421375430</v>
      </c>
      <c r="E142" s="253">
        <v>6288229882</v>
      </c>
    </row>
    <row r="143" spans="1:5" s="153" customFormat="1" ht="13.5" customHeight="1">
      <c r="A143" s="159"/>
      <c r="B143" s="160"/>
      <c r="C143" s="160"/>
      <c r="D143" s="160"/>
      <c r="E143" s="161"/>
    </row>
  </sheetData>
  <mergeCells count="121">
    <mergeCell ref="C130:C132"/>
    <mergeCell ref="C133:C135"/>
    <mergeCell ref="C136:D136"/>
    <mergeCell ref="B137:D137"/>
    <mergeCell ref="A140:A141"/>
    <mergeCell ref="C13:D13"/>
    <mergeCell ref="B123:D123"/>
    <mergeCell ref="A124:A137"/>
    <mergeCell ref="B124:B129"/>
    <mergeCell ref="C124:D124"/>
    <mergeCell ref="C125:D125"/>
    <mergeCell ref="C126:D126"/>
    <mergeCell ref="C127:D127"/>
    <mergeCell ref="C128:D128"/>
    <mergeCell ref="C129:D129"/>
    <mergeCell ref="B130:B136"/>
    <mergeCell ref="C114:D114"/>
    <mergeCell ref="C115:D115"/>
    <mergeCell ref="B116:B122"/>
    <mergeCell ref="C116:C118"/>
    <mergeCell ref="C119:C121"/>
    <mergeCell ref="C122:D122"/>
    <mergeCell ref="C102:C104"/>
    <mergeCell ref="C105:C107"/>
    <mergeCell ref="C108:D108"/>
    <mergeCell ref="B109:D109"/>
    <mergeCell ref="A110:A123"/>
    <mergeCell ref="B110:B115"/>
    <mergeCell ref="C110:D110"/>
    <mergeCell ref="C111:D111"/>
    <mergeCell ref="C112:D112"/>
    <mergeCell ref="C113:D113"/>
    <mergeCell ref="B95:D95"/>
    <mergeCell ref="A96:A109"/>
    <mergeCell ref="B96:B101"/>
    <mergeCell ref="C96:D96"/>
    <mergeCell ref="C97:D97"/>
    <mergeCell ref="C98:D98"/>
    <mergeCell ref="C99:D99"/>
    <mergeCell ref="C100:D100"/>
    <mergeCell ref="C101:D101"/>
    <mergeCell ref="B102:B108"/>
    <mergeCell ref="A82:A95"/>
    <mergeCell ref="C86:D86"/>
    <mergeCell ref="C87:D87"/>
    <mergeCell ref="B88:B94"/>
    <mergeCell ref="C88:C90"/>
    <mergeCell ref="C91:C93"/>
    <mergeCell ref="C94:D94"/>
    <mergeCell ref="C74:C76"/>
    <mergeCell ref="C77:C79"/>
    <mergeCell ref="C80:D80"/>
    <mergeCell ref="B81:D81"/>
    <mergeCell ref="B82:B87"/>
    <mergeCell ref="C82:D82"/>
    <mergeCell ref="C83:D83"/>
    <mergeCell ref="C84:D84"/>
    <mergeCell ref="C85:D85"/>
    <mergeCell ref="B54:B59"/>
    <mergeCell ref="C54:D54"/>
    <mergeCell ref="C55:D55"/>
    <mergeCell ref="C56:D56"/>
    <mergeCell ref="C57:D57"/>
    <mergeCell ref="B67:D67"/>
    <mergeCell ref="A68:A81"/>
    <mergeCell ref="B68:B73"/>
    <mergeCell ref="C68:D68"/>
    <mergeCell ref="C69:D69"/>
    <mergeCell ref="C70:D70"/>
    <mergeCell ref="C71:D71"/>
    <mergeCell ref="C72:D72"/>
    <mergeCell ref="C73:D73"/>
    <mergeCell ref="B74:B80"/>
    <mergeCell ref="A54:A67"/>
    <mergeCell ref="C58:D58"/>
    <mergeCell ref="C59:D59"/>
    <mergeCell ref="B60:B66"/>
    <mergeCell ref="C60:C62"/>
    <mergeCell ref="C63:C65"/>
    <mergeCell ref="C66:D66"/>
    <mergeCell ref="C20:D20"/>
    <mergeCell ref="C21:D21"/>
    <mergeCell ref="C22:D22"/>
    <mergeCell ref="A36:A37"/>
    <mergeCell ref="A40:A53"/>
    <mergeCell ref="B40:B45"/>
    <mergeCell ref="C40:D40"/>
    <mergeCell ref="C41:D41"/>
    <mergeCell ref="C42:D42"/>
    <mergeCell ref="C43:D43"/>
    <mergeCell ref="C44:D44"/>
    <mergeCell ref="C45:D45"/>
    <mergeCell ref="B46:B52"/>
    <mergeCell ref="C46:C48"/>
    <mergeCell ref="C49:C51"/>
    <mergeCell ref="C52:D52"/>
    <mergeCell ref="B53:D53"/>
    <mergeCell ref="C10:D10"/>
    <mergeCell ref="C11:D11"/>
    <mergeCell ref="C12:D12"/>
    <mergeCell ref="C14:D14"/>
    <mergeCell ref="C15:D15"/>
    <mergeCell ref="C16:D16"/>
    <mergeCell ref="A2:E2"/>
    <mergeCell ref="C4:D4"/>
    <mergeCell ref="A5:A33"/>
    <mergeCell ref="B5:B22"/>
    <mergeCell ref="C5:D5"/>
    <mergeCell ref="C6:D6"/>
    <mergeCell ref="C7:D7"/>
    <mergeCell ref="C8:D8"/>
    <mergeCell ref="C9:D9"/>
    <mergeCell ref="B23:B32"/>
    <mergeCell ref="C23:C25"/>
    <mergeCell ref="C26:C28"/>
    <mergeCell ref="C29:C31"/>
    <mergeCell ref="C32:D32"/>
    <mergeCell ref="B33:D33"/>
    <mergeCell ref="C17:D17"/>
    <mergeCell ref="C18:D18"/>
    <mergeCell ref="C19:D19"/>
  </mergeCells>
  <phoneticPr fontId="6"/>
  <printOptions horizontalCentered="1"/>
  <pageMargins left="0" right="0" top="0.78740157480314965" bottom="0.19685039370078741" header="0.31496062992125984" footer="0.31496062992125984"/>
  <pageSetup paperSize="9" fitToHeight="0" orientation="landscape" r:id="rId1"/>
  <rowBreaks count="2" manualBreakCount="2">
    <brk id="39" max="4" man="1"/>
    <brk id="109" max="4"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01"/>
  <sheetViews>
    <sheetView view="pageBreakPreview" zoomScaleNormal="100" zoomScaleSheetLayoutView="100" workbookViewId="0"/>
  </sheetViews>
  <sheetFormatPr defaultRowHeight="12"/>
  <cols>
    <col min="1" max="1" width="39.75" style="169" customWidth="1"/>
    <col min="2" max="6" width="16.375" style="177" customWidth="1"/>
    <col min="7" max="16384" width="9" style="43"/>
  </cols>
  <sheetData>
    <row r="1" spans="1:6" s="165" customFormat="1" ht="13.5" customHeight="1">
      <c r="A1" s="166"/>
      <c r="B1" s="167"/>
      <c r="C1" s="167"/>
      <c r="D1" s="167"/>
      <c r="E1" s="168"/>
      <c r="F1" s="168"/>
    </row>
    <row r="2" spans="1:6" s="165" customFormat="1" ht="13.5" customHeight="1">
      <c r="A2" s="360" t="s">
        <v>297</v>
      </c>
      <c r="B2" s="361"/>
      <c r="C2" s="361"/>
      <c r="D2" s="362"/>
      <c r="E2" s="362"/>
      <c r="F2" s="362"/>
    </row>
    <row r="3" spans="1:6" s="165" customFormat="1" ht="13.5" customHeight="1">
      <c r="A3" s="141" t="s">
        <v>75</v>
      </c>
      <c r="B3" s="108"/>
      <c r="C3" s="108"/>
      <c r="D3" s="108"/>
      <c r="E3" s="108"/>
      <c r="F3" s="170" t="s">
        <v>510</v>
      </c>
    </row>
    <row r="4" spans="1:6" s="169" customFormat="1" ht="13.5" customHeight="1">
      <c r="A4" s="310" t="s">
        <v>166</v>
      </c>
      <c r="B4" s="363" t="s">
        <v>169</v>
      </c>
      <c r="C4" s="364" t="s">
        <v>298</v>
      </c>
      <c r="D4" s="363"/>
      <c r="E4" s="363"/>
      <c r="F4" s="363"/>
    </row>
    <row r="5" spans="1:6" s="173" customFormat="1" ht="13.5" customHeight="1">
      <c r="A5" s="310"/>
      <c r="B5" s="363"/>
      <c r="C5" s="171" t="s">
        <v>299</v>
      </c>
      <c r="D5" s="172" t="s">
        <v>300</v>
      </c>
      <c r="E5" s="172" t="s">
        <v>301</v>
      </c>
      <c r="F5" s="172" t="s">
        <v>302</v>
      </c>
    </row>
    <row r="6" spans="1:6" s="169" customFormat="1" ht="13.5" customHeight="1">
      <c r="A6" s="174" t="s">
        <v>303</v>
      </c>
      <c r="B6" s="262">
        <v>4265806476</v>
      </c>
      <c r="C6" s="263">
        <v>920938980</v>
      </c>
      <c r="D6" s="263">
        <v>112987096</v>
      </c>
      <c r="E6" s="264">
        <v>2327334607</v>
      </c>
      <c r="F6" s="248">
        <v>904545793</v>
      </c>
    </row>
    <row r="7" spans="1:6" s="169" customFormat="1" ht="13.5" customHeight="1">
      <c r="A7" s="174" t="s">
        <v>304</v>
      </c>
      <c r="B7" s="262">
        <v>396715508</v>
      </c>
      <c r="C7" s="265">
        <v>68072130</v>
      </c>
      <c r="D7" s="266">
        <v>147970904</v>
      </c>
      <c r="E7" s="264">
        <v>180672474</v>
      </c>
      <c r="F7" s="267">
        <v>0</v>
      </c>
    </row>
    <row r="8" spans="1:6" s="169" customFormat="1" ht="13.5" customHeight="1">
      <c r="A8" s="174" t="s">
        <v>305</v>
      </c>
      <c r="B8" s="262">
        <v>303858489</v>
      </c>
      <c r="C8" s="265">
        <v>16000</v>
      </c>
      <c r="D8" s="266">
        <v>0</v>
      </c>
      <c r="E8" s="264">
        <v>303127670</v>
      </c>
      <c r="F8" s="267">
        <v>714819</v>
      </c>
    </row>
    <row r="9" spans="1:6" s="169" customFormat="1" ht="13.5" customHeight="1">
      <c r="A9" s="174" t="s">
        <v>115</v>
      </c>
      <c r="B9" s="262"/>
      <c r="C9" s="268">
        <v>0</v>
      </c>
      <c r="D9" s="268">
        <v>0</v>
      </c>
      <c r="E9" s="264">
        <v>0</v>
      </c>
      <c r="F9" s="268">
        <v>0</v>
      </c>
    </row>
    <row r="10" spans="1:6" s="169" customFormat="1" ht="13.5" customHeight="1">
      <c r="A10" s="175" t="s">
        <v>306</v>
      </c>
      <c r="B10" s="262">
        <v>4966380473</v>
      </c>
      <c r="C10" s="262">
        <v>989027110</v>
      </c>
      <c r="D10" s="262">
        <v>260958000</v>
      </c>
      <c r="E10" s="262">
        <v>2811134751</v>
      </c>
      <c r="F10" s="262">
        <v>905260612</v>
      </c>
    </row>
    <row r="11" spans="1:6" s="106" customFormat="1" ht="13.5" customHeight="1">
      <c r="B11" s="168"/>
      <c r="C11" s="168"/>
      <c r="D11" s="168"/>
      <c r="E11" s="168"/>
      <c r="F11" s="168"/>
    </row>
    <row r="12" spans="1:6" s="106" customFormat="1" ht="13.5" customHeight="1">
      <c r="A12" s="106" t="s">
        <v>79</v>
      </c>
      <c r="B12" s="168"/>
      <c r="C12" s="168"/>
      <c r="D12" s="168"/>
      <c r="E12" s="168"/>
      <c r="F12" s="170" t="s">
        <v>510</v>
      </c>
    </row>
    <row r="13" spans="1:6" s="169" customFormat="1" ht="13.5" customHeight="1">
      <c r="A13" s="310" t="s">
        <v>166</v>
      </c>
      <c r="B13" s="363" t="s">
        <v>169</v>
      </c>
      <c r="C13" s="364" t="s">
        <v>298</v>
      </c>
      <c r="D13" s="363"/>
      <c r="E13" s="363"/>
      <c r="F13" s="363"/>
    </row>
    <row r="14" spans="1:6" s="173" customFormat="1" ht="13.5" customHeight="1">
      <c r="A14" s="310"/>
      <c r="B14" s="363"/>
      <c r="C14" s="171" t="s">
        <v>299</v>
      </c>
      <c r="D14" s="172" t="s">
        <v>300</v>
      </c>
      <c r="E14" s="172" t="s">
        <v>301</v>
      </c>
      <c r="F14" s="172" t="s">
        <v>302</v>
      </c>
    </row>
    <row r="15" spans="1:6" s="169" customFormat="1" ht="13.5" customHeight="1">
      <c r="A15" s="174" t="s">
        <v>303</v>
      </c>
      <c r="B15" s="269">
        <v>-47682</v>
      </c>
      <c r="C15" s="263">
        <v>0</v>
      </c>
      <c r="D15" s="270">
        <v>0</v>
      </c>
      <c r="E15" s="264">
        <v>-47682</v>
      </c>
      <c r="F15" s="270">
        <v>0</v>
      </c>
    </row>
    <row r="16" spans="1:6" s="169" customFormat="1" ht="13.5" customHeight="1">
      <c r="A16" s="174" t="s">
        <v>304</v>
      </c>
      <c r="B16" s="269">
        <v>0</v>
      </c>
      <c r="C16" s="265">
        <v>0</v>
      </c>
      <c r="D16" s="266">
        <v>0</v>
      </c>
      <c r="E16" s="270">
        <v>0</v>
      </c>
      <c r="F16" s="267">
        <v>0</v>
      </c>
    </row>
    <row r="17" spans="1:6" s="169" customFormat="1" ht="13.5" customHeight="1">
      <c r="A17" s="174" t="s">
        <v>305</v>
      </c>
      <c r="B17" s="269">
        <v>47680</v>
      </c>
      <c r="C17" s="265">
        <v>0</v>
      </c>
      <c r="D17" s="266">
        <v>0</v>
      </c>
      <c r="E17" s="270">
        <v>47680</v>
      </c>
      <c r="F17" s="267"/>
    </row>
    <row r="18" spans="1:6" s="169" customFormat="1" ht="13.5" customHeight="1">
      <c r="A18" s="174" t="s">
        <v>115</v>
      </c>
      <c r="B18" s="269">
        <v>0</v>
      </c>
      <c r="C18" s="268">
        <v>0</v>
      </c>
      <c r="D18" s="268">
        <v>0</v>
      </c>
      <c r="E18" s="268">
        <v>0</v>
      </c>
      <c r="F18" s="268">
        <v>0</v>
      </c>
    </row>
    <row r="19" spans="1:6" s="169" customFormat="1" ht="13.5" customHeight="1">
      <c r="A19" s="175" t="s">
        <v>306</v>
      </c>
      <c r="B19" s="262">
        <v>-2</v>
      </c>
      <c r="C19" s="262">
        <v>0</v>
      </c>
      <c r="D19" s="262">
        <v>0</v>
      </c>
      <c r="E19" s="262">
        <v>-2</v>
      </c>
      <c r="F19" s="262">
        <v>0</v>
      </c>
    </row>
    <row r="20" spans="1:6" s="106" customFormat="1" ht="13.5" customHeight="1">
      <c r="B20" s="168"/>
      <c r="C20" s="168"/>
      <c r="D20" s="168"/>
      <c r="E20" s="168"/>
      <c r="F20" s="168"/>
    </row>
    <row r="21" spans="1:6" s="141" customFormat="1" ht="13.5" customHeight="1">
      <c r="A21" s="141" t="s">
        <v>285</v>
      </c>
      <c r="B21" s="108"/>
      <c r="C21" s="108"/>
      <c r="D21" s="108"/>
      <c r="E21" s="108"/>
      <c r="F21" s="170" t="s">
        <v>510</v>
      </c>
    </row>
    <row r="22" spans="1:6" s="169" customFormat="1" ht="13.5" customHeight="1">
      <c r="A22" s="310" t="s">
        <v>166</v>
      </c>
      <c r="B22" s="363" t="s">
        <v>169</v>
      </c>
      <c r="C22" s="364" t="s">
        <v>298</v>
      </c>
      <c r="D22" s="363"/>
      <c r="E22" s="363"/>
      <c r="F22" s="363"/>
    </row>
    <row r="23" spans="1:6" s="173" customFormat="1" ht="13.5" customHeight="1">
      <c r="A23" s="310"/>
      <c r="B23" s="363"/>
      <c r="C23" s="171" t="s">
        <v>299</v>
      </c>
      <c r="D23" s="172" t="s">
        <v>300</v>
      </c>
      <c r="E23" s="172" t="s">
        <v>301</v>
      </c>
      <c r="F23" s="172" t="s">
        <v>302</v>
      </c>
    </row>
    <row r="24" spans="1:6" s="169" customFormat="1" ht="13.5" customHeight="1">
      <c r="A24" s="174" t="s">
        <v>303</v>
      </c>
      <c r="B24" s="269">
        <v>4265758794</v>
      </c>
      <c r="C24" s="269">
        <v>920938980</v>
      </c>
      <c r="D24" s="269">
        <v>112987096</v>
      </c>
      <c r="E24" s="269">
        <v>2327286925</v>
      </c>
      <c r="F24" s="269">
        <v>904545793</v>
      </c>
    </row>
    <row r="25" spans="1:6" s="169" customFormat="1" ht="13.5" customHeight="1">
      <c r="A25" s="174" t="s">
        <v>304</v>
      </c>
      <c r="B25" s="269">
        <v>396715508</v>
      </c>
      <c r="C25" s="269">
        <v>68072130</v>
      </c>
      <c r="D25" s="269">
        <v>147970904</v>
      </c>
      <c r="E25" s="269">
        <v>180672474</v>
      </c>
      <c r="F25" s="269">
        <v>0</v>
      </c>
    </row>
    <row r="26" spans="1:6" s="169" customFormat="1" ht="13.5" customHeight="1">
      <c r="A26" s="174" t="s">
        <v>305</v>
      </c>
      <c r="B26" s="269">
        <v>303906169</v>
      </c>
      <c r="C26" s="269">
        <v>16000</v>
      </c>
      <c r="D26" s="269">
        <v>0</v>
      </c>
      <c r="E26" s="269">
        <v>303175350</v>
      </c>
      <c r="F26" s="269">
        <v>714819</v>
      </c>
    </row>
    <row r="27" spans="1:6" s="169" customFormat="1" ht="13.5" customHeight="1">
      <c r="A27" s="174" t="s">
        <v>115</v>
      </c>
      <c r="B27" s="269">
        <v>0</v>
      </c>
      <c r="C27" s="269">
        <v>0</v>
      </c>
      <c r="D27" s="269">
        <v>0</v>
      </c>
      <c r="E27" s="269">
        <v>0</v>
      </c>
      <c r="F27" s="269">
        <v>0</v>
      </c>
    </row>
    <row r="28" spans="1:6" s="169" customFormat="1" ht="13.5" customHeight="1">
      <c r="A28" s="176" t="s">
        <v>306</v>
      </c>
      <c r="B28" s="271">
        <v>4966380471</v>
      </c>
      <c r="C28" s="271">
        <v>989027110</v>
      </c>
      <c r="D28" s="271">
        <v>260958000</v>
      </c>
      <c r="E28" s="271">
        <v>2811134749</v>
      </c>
      <c r="F28" s="271">
        <v>905260612</v>
      </c>
    </row>
    <row r="29" spans="1:6" s="106" customFormat="1" ht="13.5" customHeight="1">
      <c r="B29" s="168"/>
      <c r="C29" s="168"/>
      <c r="D29" s="168"/>
      <c r="E29" s="168"/>
      <c r="F29" s="168"/>
    </row>
    <row r="30" spans="1:6" s="141" customFormat="1" ht="13.5" customHeight="1">
      <c r="A30" s="141" t="s">
        <v>76</v>
      </c>
      <c r="B30" s="108"/>
      <c r="C30" s="108"/>
      <c r="D30" s="108"/>
      <c r="E30" s="108"/>
      <c r="F30" s="170" t="s">
        <v>510</v>
      </c>
    </row>
    <row r="31" spans="1:6" s="169" customFormat="1" ht="13.5" customHeight="1">
      <c r="A31" s="310" t="s">
        <v>166</v>
      </c>
      <c r="B31" s="363" t="s">
        <v>169</v>
      </c>
      <c r="C31" s="364" t="s">
        <v>298</v>
      </c>
      <c r="D31" s="363"/>
      <c r="E31" s="363"/>
      <c r="F31" s="363"/>
    </row>
    <row r="32" spans="1:6" s="173" customFormat="1" ht="13.5" customHeight="1">
      <c r="A32" s="310"/>
      <c r="B32" s="363"/>
      <c r="C32" s="171" t="s">
        <v>299</v>
      </c>
      <c r="D32" s="172" t="s">
        <v>300</v>
      </c>
      <c r="E32" s="172" t="s">
        <v>301</v>
      </c>
      <c r="F32" s="172" t="s">
        <v>302</v>
      </c>
    </row>
    <row r="33" spans="1:6" s="169" customFormat="1" ht="13.5" customHeight="1">
      <c r="A33" s="174" t="s">
        <v>303</v>
      </c>
      <c r="B33" s="269">
        <v>1177996371</v>
      </c>
      <c r="C33" s="263">
        <v>923143979</v>
      </c>
      <c r="D33" s="270">
        <v>0</v>
      </c>
      <c r="E33" s="264">
        <v>254593566</v>
      </c>
      <c r="F33" s="270">
        <v>258826</v>
      </c>
    </row>
    <row r="34" spans="1:6" s="169" customFormat="1" ht="13.5" customHeight="1">
      <c r="A34" s="174" t="s">
        <v>304</v>
      </c>
      <c r="B34" s="269">
        <v>0</v>
      </c>
      <c r="C34" s="265">
        <v>0</v>
      </c>
      <c r="D34" s="266">
        <v>0</v>
      </c>
      <c r="E34" s="270">
        <v>0</v>
      </c>
      <c r="F34" s="267">
        <v>0</v>
      </c>
    </row>
    <row r="35" spans="1:6" s="169" customFormat="1" ht="13.5" customHeight="1">
      <c r="A35" s="174" t="s">
        <v>305</v>
      </c>
      <c r="B35" s="269">
        <v>60417726</v>
      </c>
      <c r="C35" s="265">
        <v>0</v>
      </c>
      <c r="D35" s="266">
        <v>0</v>
      </c>
      <c r="E35" s="270">
        <v>59325217</v>
      </c>
      <c r="F35" s="267">
        <v>1092509</v>
      </c>
    </row>
    <row r="36" spans="1:6" s="169" customFormat="1" ht="13.5" customHeight="1">
      <c r="A36" s="174" t="s">
        <v>115</v>
      </c>
      <c r="B36" s="269">
        <v>0</v>
      </c>
      <c r="C36" s="268">
        <v>0</v>
      </c>
      <c r="D36" s="268">
        <v>0</v>
      </c>
      <c r="E36" s="268">
        <v>0</v>
      </c>
      <c r="F36" s="268">
        <v>0</v>
      </c>
    </row>
    <row r="37" spans="1:6" s="169" customFormat="1" ht="13.5" customHeight="1">
      <c r="A37" s="175" t="s">
        <v>306</v>
      </c>
      <c r="B37" s="269">
        <v>1238414097</v>
      </c>
      <c r="C37" s="262">
        <v>923143979</v>
      </c>
      <c r="D37" s="262">
        <v>0</v>
      </c>
      <c r="E37" s="262">
        <v>313918783</v>
      </c>
      <c r="F37" s="262">
        <v>1351335</v>
      </c>
    </row>
    <row r="38" spans="1:6" s="106" customFormat="1" ht="13.5" customHeight="1">
      <c r="B38" s="168"/>
      <c r="C38" s="168"/>
      <c r="D38" s="168"/>
      <c r="E38" s="168"/>
      <c r="F38" s="168"/>
    </row>
    <row r="39" spans="1:6" s="141" customFormat="1" ht="13.5" customHeight="1">
      <c r="A39" s="141" t="s">
        <v>80</v>
      </c>
      <c r="B39" s="108"/>
      <c r="C39" s="108"/>
      <c r="D39" s="108"/>
      <c r="E39" s="108"/>
      <c r="F39" s="170" t="s">
        <v>510</v>
      </c>
    </row>
    <row r="40" spans="1:6" s="169" customFormat="1" ht="13.5" customHeight="1">
      <c r="A40" s="310" t="s">
        <v>166</v>
      </c>
      <c r="B40" s="363" t="s">
        <v>169</v>
      </c>
      <c r="C40" s="364" t="s">
        <v>298</v>
      </c>
      <c r="D40" s="363"/>
      <c r="E40" s="363"/>
      <c r="F40" s="363"/>
    </row>
    <row r="41" spans="1:6" s="173" customFormat="1" ht="13.5" customHeight="1">
      <c r="A41" s="310"/>
      <c r="B41" s="363"/>
      <c r="C41" s="171" t="s">
        <v>299</v>
      </c>
      <c r="D41" s="172" t="s">
        <v>300</v>
      </c>
      <c r="E41" s="172" t="s">
        <v>301</v>
      </c>
      <c r="F41" s="172" t="s">
        <v>302</v>
      </c>
    </row>
    <row r="42" spans="1:6" s="169" customFormat="1" ht="13.5" customHeight="1">
      <c r="A42" s="174" t="s">
        <v>303</v>
      </c>
      <c r="B42" s="269">
        <v>789490387</v>
      </c>
      <c r="C42" s="263">
        <v>298980786</v>
      </c>
      <c r="D42" s="270">
        <v>0</v>
      </c>
      <c r="E42" s="264">
        <v>489318258</v>
      </c>
      <c r="F42" s="270">
        <v>1191343</v>
      </c>
    </row>
    <row r="43" spans="1:6" s="169" customFormat="1" ht="13.5" customHeight="1">
      <c r="A43" s="174" t="s">
        <v>304</v>
      </c>
      <c r="B43" s="269">
        <v>0</v>
      </c>
      <c r="C43" s="265">
        <v>0</v>
      </c>
      <c r="D43" s="266">
        <v>0</v>
      </c>
      <c r="E43" s="270">
        <v>0</v>
      </c>
      <c r="F43" s="267">
        <v>0</v>
      </c>
    </row>
    <row r="44" spans="1:6" s="169" customFormat="1" ht="13.5" customHeight="1">
      <c r="A44" s="174" t="s">
        <v>305</v>
      </c>
      <c r="B44" s="269">
        <v>17642170</v>
      </c>
      <c r="C44" s="265">
        <v>0</v>
      </c>
      <c r="D44" s="266">
        <v>0</v>
      </c>
      <c r="E44" s="270">
        <v>17543008</v>
      </c>
      <c r="F44" s="267">
        <v>99162</v>
      </c>
    </row>
    <row r="45" spans="1:6" s="169" customFormat="1" ht="13.5" customHeight="1">
      <c r="A45" s="174" t="s">
        <v>115</v>
      </c>
      <c r="B45" s="269">
        <v>0</v>
      </c>
      <c r="C45" s="268">
        <v>0</v>
      </c>
      <c r="D45" s="268">
        <v>0</v>
      </c>
      <c r="E45" s="268">
        <v>0</v>
      </c>
      <c r="F45" s="268">
        <v>0</v>
      </c>
    </row>
    <row r="46" spans="1:6" s="169" customFormat="1" ht="13.5" customHeight="1">
      <c r="A46" s="175" t="s">
        <v>306</v>
      </c>
      <c r="B46" s="269">
        <v>807132557</v>
      </c>
      <c r="C46" s="262">
        <v>298980786</v>
      </c>
      <c r="D46" s="262">
        <v>0</v>
      </c>
      <c r="E46" s="262">
        <v>506861266</v>
      </c>
      <c r="F46" s="262">
        <v>1290505</v>
      </c>
    </row>
    <row r="47" spans="1:6" s="106" customFormat="1" ht="13.5" customHeight="1">
      <c r="B47" s="168"/>
      <c r="C47" s="168"/>
      <c r="D47" s="168"/>
      <c r="E47" s="168"/>
      <c r="F47" s="168"/>
    </row>
    <row r="48" spans="1:6" s="141" customFormat="1" ht="13.5" customHeight="1">
      <c r="A48" s="141" t="s">
        <v>135</v>
      </c>
      <c r="B48" s="108"/>
      <c r="C48" s="108"/>
      <c r="D48" s="108"/>
      <c r="E48" s="108"/>
      <c r="F48" s="170" t="s">
        <v>510</v>
      </c>
    </row>
    <row r="49" spans="1:6" s="169" customFormat="1" ht="13.5" customHeight="1">
      <c r="A49" s="310" t="s">
        <v>166</v>
      </c>
      <c r="B49" s="363" t="s">
        <v>169</v>
      </c>
      <c r="C49" s="364" t="s">
        <v>298</v>
      </c>
      <c r="D49" s="363"/>
      <c r="E49" s="363"/>
      <c r="F49" s="363"/>
    </row>
    <row r="50" spans="1:6" s="173" customFormat="1" ht="13.5" customHeight="1">
      <c r="A50" s="310"/>
      <c r="B50" s="363"/>
      <c r="C50" s="171" t="s">
        <v>299</v>
      </c>
      <c r="D50" s="172" t="s">
        <v>300</v>
      </c>
      <c r="E50" s="172" t="s">
        <v>301</v>
      </c>
      <c r="F50" s="172" t="s">
        <v>302</v>
      </c>
    </row>
    <row r="51" spans="1:6" s="169" customFormat="1" ht="13.5" customHeight="1">
      <c r="A51" s="174" t="s">
        <v>303</v>
      </c>
      <c r="B51" s="269">
        <v>20616426</v>
      </c>
      <c r="C51" s="263">
        <v>0</v>
      </c>
      <c r="D51" s="270">
        <v>0</v>
      </c>
      <c r="E51" s="264">
        <v>5706635</v>
      </c>
      <c r="F51" s="270">
        <v>14909791</v>
      </c>
    </row>
    <row r="52" spans="1:6" s="169" customFormat="1" ht="13.5" customHeight="1">
      <c r="A52" s="174" t="s">
        <v>304</v>
      </c>
      <c r="B52" s="269">
        <v>8410160</v>
      </c>
      <c r="C52" s="265">
        <v>3500000</v>
      </c>
      <c r="D52" s="266">
        <v>3100000</v>
      </c>
      <c r="E52" s="270">
        <v>1810160</v>
      </c>
      <c r="F52" s="267">
        <v>0</v>
      </c>
    </row>
    <row r="53" spans="1:6" s="169" customFormat="1" ht="13.5" customHeight="1">
      <c r="A53" s="174" t="s">
        <v>305</v>
      </c>
      <c r="B53" s="269">
        <v>4900</v>
      </c>
      <c r="C53" s="265">
        <v>0</v>
      </c>
      <c r="D53" s="266">
        <v>0</v>
      </c>
      <c r="E53" s="270">
        <v>4900</v>
      </c>
      <c r="F53" s="267">
        <v>0</v>
      </c>
    </row>
    <row r="54" spans="1:6" s="169" customFormat="1" ht="13.5" customHeight="1">
      <c r="A54" s="174" t="s">
        <v>115</v>
      </c>
      <c r="B54" s="269">
        <v>0</v>
      </c>
      <c r="C54" s="268">
        <v>0</v>
      </c>
      <c r="D54" s="268">
        <v>0</v>
      </c>
      <c r="E54" s="268">
        <v>0</v>
      </c>
      <c r="F54" s="268">
        <v>0</v>
      </c>
    </row>
    <row r="55" spans="1:6" s="169" customFormat="1" ht="13.5" customHeight="1">
      <c r="A55" s="175" t="s">
        <v>306</v>
      </c>
      <c r="B55" s="269">
        <v>29031486</v>
      </c>
      <c r="C55" s="262">
        <v>3500000</v>
      </c>
      <c r="D55" s="262">
        <v>3100000</v>
      </c>
      <c r="E55" s="262">
        <v>7521695</v>
      </c>
      <c r="F55" s="262">
        <v>14909791</v>
      </c>
    </row>
    <row r="56" spans="1:6" s="106" customFormat="1" ht="13.5" customHeight="1">
      <c r="B56" s="168"/>
      <c r="C56" s="168"/>
      <c r="D56" s="168"/>
      <c r="E56" s="168"/>
      <c r="F56" s="168"/>
    </row>
    <row r="57" spans="1:6" s="141" customFormat="1" ht="13.5" customHeight="1">
      <c r="A57" s="141" t="s">
        <v>136</v>
      </c>
      <c r="B57" s="108"/>
      <c r="C57" s="108"/>
      <c r="D57" s="108"/>
      <c r="E57" s="108"/>
      <c r="F57" s="170" t="s">
        <v>510</v>
      </c>
    </row>
    <row r="58" spans="1:6" s="169" customFormat="1" ht="13.5" customHeight="1">
      <c r="A58" s="310" t="s">
        <v>166</v>
      </c>
      <c r="B58" s="363" t="s">
        <v>169</v>
      </c>
      <c r="C58" s="364" t="s">
        <v>298</v>
      </c>
      <c r="D58" s="363"/>
      <c r="E58" s="363"/>
      <c r="F58" s="363"/>
    </row>
    <row r="59" spans="1:6" s="173" customFormat="1" ht="13.5" customHeight="1">
      <c r="A59" s="310"/>
      <c r="B59" s="363"/>
      <c r="C59" s="171" t="s">
        <v>299</v>
      </c>
      <c r="D59" s="172" t="s">
        <v>300</v>
      </c>
      <c r="E59" s="172" t="s">
        <v>301</v>
      </c>
      <c r="F59" s="172" t="s">
        <v>302</v>
      </c>
    </row>
    <row r="60" spans="1:6" s="169" customFormat="1" ht="13.5" customHeight="1">
      <c r="A60" s="174" t="s">
        <v>303</v>
      </c>
      <c r="B60" s="269">
        <v>8305872</v>
      </c>
      <c r="C60" s="263">
        <v>0</v>
      </c>
      <c r="D60" s="270">
        <v>0</v>
      </c>
      <c r="E60" s="264">
        <v>660745</v>
      </c>
      <c r="F60" s="270">
        <v>7645127</v>
      </c>
    </row>
    <row r="61" spans="1:6" s="169" customFormat="1" ht="13.5" customHeight="1">
      <c r="A61" s="174" t="s">
        <v>304</v>
      </c>
      <c r="B61" s="269">
        <v>7243940</v>
      </c>
      <c r="C61" s="265">
        <v>3094444</v>
      </c>
      <c r="D61" s="266">
        <v>2700000</v>
      </c>
      <c r="E61" s="270">
        <v>1449496</v>
      </c>
      <c r="F61" s="267">
        <v>0</v>
      </c>
    </row>
    <row r="62" spans="1:6" s="169" customFormat="1" ht="13.5" customHeight="1">
      <c r="A62" s="174" t="s">
        <v>305</v>
      </c>
      <c r="B62" s="269">
        <v>0</v>
      </c>
      <c r="C62" s="265">
        <v>0</v>
      </c>
      <c r="D62" s="266">
        <v>0</v>
      </c>
      <c r="E62" s="270">
        <v>0</v>
      </c>
      <c r="F62" s="267">
        <v>0</v>
      </c>
    </row>
    <row r="63" spans="1:6" s="169" customFormat="1" ht="13.5" customHeight="1">
      <c r="A63" s="174" t="s">
        <v>115</v>
      </c>
      <c r="B63" s="269">
        <v>0</v>
      </c>
      <c r="C63" s="268">
        <v>0</v>
      </c>
      <c r="D63" s="268">
        <v>0</v>
      </c>
      <c r="E63" s="268">
        <v>0</v>
      </c>
      <c r="F63" s="268">
        <v>0</v>
      </c>
    </row>
    <row r="64" spans="1:6" s="169" customFormat="1" ht="13.5" customHeight="1">
      <c r="A64" s="175" t="s">
        <v>306</v>
      </c>
      <c r="B64" s="269">
        <v>15549812</v>
      </c>
      <c r="C64" s="262">
        <v>3094444</v>
      </c>
      <c r="D64" s="262">
        <v>2700000</v>
      </c>
      <c r="E64" s="262">
        <v>2110241</v>
      </c>
      <c r="F64" s="262">
        <v>7645127</v>
      </c>
    </row>
    <row r="65" spans="1:6" s="106" customFormat="1" ht="13.5" customHeight="1">
      <c r="B65" s="168"/>
      <c r="C65" s="168"/>
      <c r="D65" s="168"/>
      <c r="E65" s="168"/>
      <c r="F65" s="168"/>
    </row>
    <row r="66" spans="1:6" s="141" customFormat="1" ht="13.5" customHeight="1">
      <c r="A66" s="141" t="s">
        <v>137</v>
      </c>
      <c r="B66" s="108"/>
      <c r="C66" s="108"/>
      <c r="D66" s="108"/>
      <c r="E66" s="108"/>
      <c r="F66" s="170" t="s">
        <v>510</v>
      </c>
    </row>
    <row r="67" spans="1:6" s="169" customFormat="1" ht="13.5" customHeight="1">
      <c r="A67" s="310" t="s">
        <v>166</v>
      </c>
      <c r="B67" s="363" t="s">
        <v>169</v>
      </c>
      <c r="C67" s="364" t="s">
        <v>298</v>
      </c>
      <c r="D67" s="363"/>
      <c r="E67" s="363"/>
      <c r="F67" s="363"/>
    </row>
    <row r="68" spans="1:6" s="173" customFormat="1" ht="13.5" customHeight="1">
      <c r="A68" s="310"/>
      <c r="B68" s="363"/>
      <c r="C68" s="171" t="s">
        <v>299</v>
      </c>
      <c r="D68" s="172" t="s">
        <v>300</v>
      </c>
      <c r="E68" s="172" t="s">
        <v>301</v>
      </c>
      <c r="F68" s="172" t="s">
        <v>302</v>
      </c>
    </row>
    <row r="69" spans="1:6" s="169" customFormat="1" ht="13.5" customHeight="1">
      <c r="A69" s="174" t="s">
        <v>303</v>
      </c>
      <c r="B69" s="269">
        <v>168296202</v>
      </c>
      <c r="C69" s="263">
        <v>0</v>
      </c>
      <c r="D69" s="270">
        <v>10300000</v>
      </c>
      <c r="E69" s="264">
        <v>48788445</v>
      </c>
      <c r="F69" s="248">
        <v>109207757</v>
      </c>
    </row>
    <row r="70" spans="1:6" s="169" customFormat="1" ht="13.5" customHeight="1">
      <c r="A70" s="174" t="s">
        <v>304</v>
      </c>
      <c r="B70" s="272">
        <v>58763119</v>
      </c>
      <c r="C70" s="265">
        <v>19047000</v>
      </c>
      <c r="D70" s="266">
        <v>28947000</v>
      </c>
      <c r="E70" s="270">
        <v>10769119</v>
      </c>
      <c r="F70" s="267">
        <v>0</v>
      </c>
    </row>
    <row r="71" spans="1:6" s="169" customFormat="1" ht="13.5" customHeight="1">
      <c r="A71" s="174" t="s">
        <v>305</v>
      </c>
      <c r="B71" s="272">
        <v>1776508</v>
      </c>
      <c r="C71" s="265">
        <v>0</v>
      </c>
      <c r="D71" s="266">
        <v>0</v>
      </c>
      <c r="E71" s="270">
        <v>1690071</v>
      </c>
      <c r="F71" s="267">
        <v>86437</v>
      </c>
    </row>
    <row r="72" spans="1:6" s="169" customFormat="1" ht="13.5" customHeight="1">
      <c r="A72" s="174" t="s">
        <v>115</v>
      </c>
      <c r="B72" s="268">
        <v>0</v>
      </c>
      <c r="C72" s="268">
        <v>0</v>
      </c>
      <c r="D72" s="268">
        <v>0</v>
      </c>
      <c r="E72" s="268">
        <v>0</v>
      </c>
      <c r="F72" s="268">
        <v>0</v>
      </c>
    </row>
    <row r="73" spans="1:6" s="169" customFormat="1" ht="13.5" customHeight="1">
      <c r="A73" s="175" t="s">
        <v>306</v>
      </c>
      <c r="B73" s="269">
        <v>228835829</v>
      </c>
      <c r="C73" s="262">
        <v>19047000</v>
      </c>
      <c r="D73" s="262">
        <v>39247000</v>
      </c>
      <c r="E73" s="262">
        <v>61247635</v>
      </c>
      <c r="F73" s="262">
        <v>109294194</v>
      </c>
    </row>
    <row r="74" spans="1:6" s="106" customFormat="1" ht="13.5" customHeight="1">
      <c r="B74" s="168"/>
      <c r="C74" s="168"/>
      <c r="D74" s="168"/>
      <c r="E74" s="168"/>
      <c r="F74" s="168"/>
    </row>
    <row r="75" spans="1:6" s="141" customFormat="1" ht="13.5" customHeight="1">
      <c r="A75" s="141" t="s">
        <v>310</v>
      </c>
      <c r="B75" s="108"/>
      <c r="C75" s="108"/>
      <c r="D75" s="108"/>
      <c r="E75" s="108"/>
      <c r="F75" s="170" t="s">
        <v>510</v>
      </c>
    </row>
    <row r="76" spans="1:6" s="169" customFormat="1" ht="13.5" customHeight="1">
      <c r="A76" s="310" t="s">
        <v>166</v>
      </c>
      <c r="B76" s="363" t="s">
        <v>169</v>
      </c>
      <c r="C76" s="364" t="s">
        <v>298</v>
      </c>
      <c r="D76" s="363"/>
      <c r="E76" s="363"/>
      <c r="F76" s="363"/>
    </row>
    <row r="77" spans="1:6" s="173" customFormat="1" ht="13.5" customHeight="1">
      <c r="A77" s="310"/>
      <c r="B77" s="363"/>
      <c r="C77" s="171" t="s">
        <v>299</v>
      </c>
      <c r="D77" s="172" t="s">
        <v>300</v>
      </c>
      <c r="E77" s="172" t="s">
        <v>301</v>
      </c>
      <c r="F77" s="172" t="s">
        <v>302</v>
      </c>
    </row>
    <row r="78" spans="1:6" s="169" customFormat="1" ht="13.5" customHeight="1">
      <c r="A78" s="174" t="s">
        <v>303</v>
      </c>
      <c r="B78" s="269">
        <v>103505355</v>
      </c>
      <c r="C78" s="263">
        <v>9000</v>
      </c>
      <c r="D78" s="270">
        <v>0</v>
      </c>
      <c r="E78" s="264">
        <v>103496355</v>
      </c>
      <c r="F78" s="270">
        <v>0</v>
      </c>
    </row>
    <row r="79" spans="1:6" s="169" customFormat="1" ht="13.5" customHeight="1">
      <c r="A79" s="174" t="s">
        <v>304</v>
      </c>
      <c r="B79" s="269">
        <v>0</v>
      </c>
      <c r="C79" s="265">
        <v>0</v>
      </c>
      <c r="D79" s="266">
        <v>0</v>
      </c>
      <c r="E79" s="270">
        <v>0</v>
      </c>
      <c r="F79" s="267">
        <v>0</v>
      </c>
    </row>
    <row r="80" spans="1:6" s="169" customFormat="1" ht="13.5" customHeight="1">
      <c r="A80" s="174" t="s">
        <v>305</v>
      </c>
      <c r="B80" s="269">
        <v>0</v>
      </c>
      <c r="C80" s="265">
        <v>0</v>
      </c>
      <c r="D80" s="266">
        <v>0</v>
      </c>
      <c r="E80" s="270">
        <v>0</v>
      </c>
      <c r="F80" s="267">
        <v>0</v>
      </c>
    </row>
    <row r="81" spans="1:6" s="169" customFormat="1" ht="13.5" customHeight="1">
      <c r="A81" s="174" t="s">
        <v>115</v>
      </c>
      <c r="B81" s="269">
        <v>0</v>
      </c>
      <c r="C81" s="268">
        <v>0</v>
      </c>
      <c r="D81" s="268">
        <v>0</v>
      </c>
      <c r="E81" s="268">
        <v>0</v>
      </c>
      <c r="F81" s="268">
        <v>0</v>
      </c>
    </row>
    <row r="82" spans="1:6" s="169" customFormat="1" ht="13.5" customHeight="1">
      <c r="A82" s="175" t="s">
        <v>306</v>
      </c>
      <c r="B82" s="269">
        <v>103505355</v>
      </c>
      <c r="C82" s="262">
        <v>9000</v>
      </c>
      <c r="D82" s="262">
        <v>0</v>
      </c>
      <c r="E82" s="262">
        <v>103496355</v>
      </c>
      <c r="F82" s="262">
        <v>0</v>
      </c>
    </row>
    <row r="83" spans="1:6" s="106" customFormat="1" ht="13.5" customHeight="1">
      <c r="B83" s="168"/>
      <c r="C83" s="168"/>
      <c r="D83" s="168"/>
      <c r="E83" s="168"/>
      <c r="F83" s="168"/>
    </row>
    <row r="84" spans="1:6" s="141" customFormat="1" ht="13.5" customHeight="1">
      <c r="A84" s="141" t="s">
        <v>138</v>
      </c>
      <c r="B84" s="108"/>
      <c r="C84" s="108"/>
      <c r="D84" s="108"/>
      <c r="E84" s="108"/>
      <c r="F84" s="170" t="s">
        <v>510</v>
      </c>
    </row>
    <row r="85" spans="1:6" s="169" customFormat="1" ht="13.5" customHeight="1">
      <c r="A85" s="310" t="s">
        <v>166</v>
      </c>
      <c r="B85" s="363" t="s">
        <v>169</v>
      </c>
      <c r="C85" s="364" t="s">
        <v>298</v>
      </c>
      <c r="D85" s="363"/>
      <c r="E85" s="363"/>
      <c r="F85" s="363"/>
    </row>
    <row r="86" spans="1:6" s="173" customFormat="1" ht="13.5" customHeight="1">
      <c r="A86" s="310"/>
      <c r="B86" s="363"/>
      <c r="C86" s="171" t="s">
        <v>299</v>
      </c>
      <c r="D86" s="172" t="s">
        <v>300</v>
      </c>
      <c r="E86" s="172" t="s">
        <v>301</v>
      </c>
      <c r="F86" s="172" t="s">
        <v>302</v>
      </c>
    </row>
    <row r="87" spans="1:6" s="169" customFormat="1" ht="13.5" customHeight="1">
      <c r="A87" s="174" t="s">
        <v>303</v>
      </c>
      <c r="B87" s="269">
        <v>76520850</v>
      </c>
      <c r="C87" s="263">
        <v>0</v>
      </c>
      <c r="D87" s="270">
        <v>0</v>
      </c>
      <c r="E87" s="264">
        <v>-36025687</v>
      </c>
      <c r="F87" s="270">
        <v>112546537</v>
      </c>
    </row>
    <row r="88" spans="1:6" s="169" customFormat="1" ht="13.5" customHeight="1">
      <c r="A88" s="174" t="s">
        <v>304</v>
      </c>
      <c r="B88" s="269">
        <v>90564640</v>
      </c>
      <c r="C88" s="265">
        <v>4333000</v>
      </c>
      <c r="D88" s="266">
        <v>77200000</v>
      </c>
      <c r="E88" s="270">
        <v>9031640</v>
      </c>
      <c r="F88" s="267">
        <v>0</v>
      </c>
    </row>
    <row r="89" spans="1:6" s="169" customFormat="1" ht="13.5" customHeight="1">
      <c r="A89" s="174" t="s">
        <v>305</v>
      </c>
      <c r="B89" s="269">
        <v>11078</v>
      </c>
      <c r="C89" s="265">
        <v>0</v>
      </c>
      <c r="D89" s="266">
        <v>0</v>
      </c>
      <c r="E89" s="270">
        <v>11078</v>
      </c>
      <c r="F89" s="267"/>
    </row>
    <row r="90" spans="1:6" s="169" customFormat="1" ht="13.5" customHeight="1">
      <c r="A90" s="174" t="s">
        <v>115</v>
      </c>
      <c r="B90" s="269">
        <v>0</v>
      </c>
      <c r="C90" s="268">
        <v>0</v>
      </c>
      <c r="D90" s="268">
        <v>0</v>
      </c>
      <c r="E90" s="268">
        <v>0</v>
      </c>
      <c r="F90" s="268">
        <v>0</v>
      </c>
    </row>
    <row r="91" spans="1:6" s="169" customFormat="1" ht="13.5" customHeight="1">
      <c r="A91" s="175" t="s">
        <v>306</v>
      </c>
      <c r="B91" s="269">
        <v>167096568</v>
      </c>
      <c r="C91" s="262">
        <v>4333000</v>
      </c>
      <c r="D91" s="262">
        <v>77200000</v>
      </c>
      <c r="E91" s="262">
        <v>-26982969</v>
      </c>
      <c r="F91" s="262">
        <v>112546537</v>
      </c>
    </row>
    <row r="92" spans="1:6" s="106" customFormat="1" ht="13.5" customHeight="1">
      <c r="B92" s="168"/>
      <c r="C92" s="168"/>
      <c r="D92" s="168"/>
      <c r="E92" s="168"/>
      <c r="F92" s="168"/>
    </row>
    <row r="93" spans="1:6" s="141" customFormat="1" ht="13.5" customHeight="1">
      <c r="A93" s="141" t="s">
        <v>296</v>
      </c>
      <c r="B93" s="108"/>
      <c r="C93" s="108"/>
      <c r="D93" s="108"/>
      <c r="E93" s="108"/>
      <c r="F93" s="170" t="s">
        <v>510</v>
      </c>
    </row>
    <row r="94" spans="1:6" s="169" customFormat="1" ht="13.5" customHeight="1">
      <c r="A94" s="310" t="s">
        <v>166</v>
      </c>
      <c r="B94" s="363" t="s">
        <v>169</v>
      </c>
      <c r="C94" s="364" t="s">
        <v>298</v>
      </c>
      <c r="D94" s="363"/>
      <c r="E94" s="363"/>
      <c r="F94" s="363"/>
    </row>
    <row r="95" spans="1:6" s="173" customFormat="1" ht="13.5" customHeight="1">
      <c r="A95" s="310"/>
      <c r="B95" s="363"/>
      <c r="C95" s="171" t="s">
        <v>299</v>
      </c>
      <c r="D95" s="172" t="s">
        <v>300</v>
      </c>
      <c r="E95" s="172" t="s">
        <v>301</v>
      </c>
      <c r="F95" s="172" t="s">
        <v>302</v>
      </c>
    </row>
    <row r="96" spans="1:6" s="169" customFormat="1" ht="13.5" customHeight="1">
      <c r="A96" s="174" t="s">
        <v>303</v>
      </c>
      <c r="B96" s="269">
        <v>6610490257</v>
      </c>
      <c r="C96" s="269">
        <v>2143072745</v>
      </c>
      <c r="D96" s="269">
        <v>123287096</v>
      </c>
      <c r="E96" s="269">
        <v>3193825242</v>
      </c>
      <c r="F96" s="269">
        <v>1150305174</v>
      </c>
    </row>
    <row r="97" spans="1:6" s="169" customFormat="1" ht="13.5" customHeight="1">
      <c r="A97" s="174" t="s">
        <v>304</v>
      </c>
      <c r="B97" s="269">
        <v>561697367</v>
      </c>
      <c r="C97" s="269">
        <v>98046574</v>
      </c>
      <c r="D97" s="269">
        <v>259917904</v>
      </c>
      <c r="E97" s="269">
        <v>203732889</v>
      </c>
      <c r="F97" s="269">
        <v>0</v>
      </c>
    </row>
    <row r="98" spans="1:6" s="169" customFormat="1" ht="13.5" customHeight="1">
      <c r="A98" s="174" t="s">
        <v>305</v>
      </c>
      <c r="B98" s="269">
        <v>383758551</v>
      </c>
      <c r="C98" s="269">
        <v>16000</v>
      </c>
      <c r="D98" s="269">
        <v>0</v>
      </c>
      <c r="E98" s="269">
        <v>381749624</v>
      </c>
      <c r="F98" s="269">
        <v>1992927</v>
      </c>
    </row>
    <row r="99" spans="1:6" s="169" customFormat="1" ht="13.5" customHeight="1">
      <c r="A99" s="174" t="s">
        <v>115</v>
      </c>
      <c r="B99" s="269">
        <v>0</v>
      </c>
      <c r="C99" s="269">
        <v>0</v>
      </c>
      <c r="D99" s="269">
        <v>0</v>
      </c>
      <c r="E99" s="269">
        <v>0</v>
      </c>
      <c r="F99" s="269">
        <v>0</v>
      </c>
    </row>
    <row r="100" spans="1:6" s="169" customFormat="1" ht="13.5" customHeight="1">
      <c r="A100" s="176" t="s">
        <v>306</v>
      </c>
      <c r="B100" s="271">
        <v>7555946175</v>
      </c>
      <c r="C100" s="271">
        <v>2241135319</v>
      </c>
      <c r="D100" s="271">
        <v>383205000</v>
      </c>
      <c r="E100" s="271">
        <v>3779307755</v>
      </c>
      <c r="F100" s="271">
        <v>1152298101</v>
      </c>
    </row>
    <row r="101" spans="1:6" s="106" customFormat="1" ht="13.5" customHeight="1">
      <c r="B101" s="168"/>
      <c r="C101" s="168"/>
      <c r="D101" s="168"/>
      <c r="E101" s="168"/>
      <c r="F101" s="168"/>
    </row>
  </sheetData>
  <mergeCells count="35">
    <mergeCell ref="A85:A86"/>
    <mergeCell ref="B85:B86"/>
    <mergeCell ref="C85:F85"/>
    <mergeCell ref="A94:A95"/>
    <mergeCell ref="B94:B95"/>
    <mergeCell ref="C94:F94"/>
    <mergeCell ref="A67:A68"/>
    <mergeCell ref="B67:B68"/>
    <mergeCell ref="C67:F67"/>
    <mergeCell ref="A76:A77"/>
    <mergeCell ref="B76:B77"/>
    <mergeCell ref="C76:F76"/>
    <mergeCell ref="A49:A50"/>
    <mergeCell ref="B49:B50"/>
    <mergeCell ref="C49:F49"/>
    <mergeCell ref="A58:A59"/>
    <mergeCell ref="B58:B59"/>
    <mergeCell ref="C58:F58"/>
    <mergeCell ref="A31:A32"/>
    <mergeCell ref="B31:B32"/>
    <mergeCell ref="C31:F31"/>
    <mergeCell ref="A40:A41"/>
    <mergeCell ref="B40:B41"/>
    <mergeCell ref="C40:F40"/>
    <mergeCell ref="A13:A14"/>
    <mergeCell ref="B13:B14"/>
    <mergeCell ref="C13:F13"/>
    <mergeCell ref="A22:A23"/>
    <mergeCell ref="B22:B23"/>
    <mergeCell ref="C22:F22"/>
    <mergeCell ref="A2:C2"/>
    <mergeCell ref="D2:F2"/>
    <mergeCell ref="A4:A5"/>
    <mergeCell ref="B4:B5"/>
    <mergeCell ref="C4:F4"/>
  </mergeCells>
  <phoneticPr fontId="6"/>
  <printOptions horizontalCentered="1"/>
  <pageMargins left="0" right="0" top="0.78740157480314965" bottom="0.15748031496062992" header="1.0629921259842521" footer="0.31496062992125984"/>
  <pageSetup paperSize="9" fitToHeight="0" orientation="landscape" cellComments="asDisplayed" r:id="rId1"/>
  <rowBreaks count="2" manualBreakCount="2">
    <brk id="29" max="5" man="1"/>
    <brk id="65" max="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C16"/>
  <sheetViews>
    <sheetView view="pageBreakPreview" zoomScaleNormal="90" zoomScaleSheetLayoutView="100" workbookViewId="0">
      <selection activeCell="D31" sqref="D31"/>
    </sheetView>
  </sheetViews>
  <sheetFormatPr defaultRowHeight="13.5"/>
  <cols>
    <col min="1" max="1" width="11.625" style="180" customWidth="1"/>
    <col min="2" max="2" width="57.5" style="180" customWidth="1"/>
    <col min="3" max="3" width="18.25" style="181" customWidth="1"/>
    <col min="4" max="16384" width="9" style="92"/>
  </cols>
  <sheetData>
    <row r="1" spans="1:3" s="43" customFormat="1" ht="13.5" customHeight="1">
      <c r="A1" s="369" t="s">
        <v>307</v>
      </c>
      <c r="B1" s="369"/>
      <c r="C1" s="369"/>
    </row>
    <row r="2" spans="1:3" s="43" customFormat="1" ht="13.5" customHeight="1">
      <c r="A2" s="142" t="s">
        <v>308</v>
      </c>
      <c r="B2" s="142"/>
      <c r="C2" s="178" t="s">
        <v>387</v>
      </c>
    </row>
    <row r="3" spans="1:3" s="43" customFormat="1" ht="13.5" customHeight="1">
      <c r="A3" s="365" t="s">
        <v>69</v>
      </c>
      <c r="B3" s="365" t="s">
        <v>43</v>
      </c>
      <c r="C3" s="366" t="s">
        <v>113</v>
      </c>
    </row>
    <row r="4" spans="1:3" s="43" customFormat="1" ht="13.5" customHeight="1">
      <c r="A4" s="365"/>
      <c r="B4" s="365"/>
      <c r="C4" s="366"/>
    </row>
    <row r="5" spans="1:3" s="43" customFormat="1" ht="13.5" customHeight="1">
      <c r="A5" s="179" t="s">
        <v>311</v>
      </c>
      <c r="B5" s="179" t="s">
        <v>75</v>
      </c>
      <c r="C5" s="220">
        <v>241248076</v>
      </c>
    </row>
    <row r="6" spans="1:3" s="43" customFormat="1" ht="13.5" customHeight="1">
      <c r="A6" s="179" t="s">
        <v>311</v>
      </c>
      <c r="B6" s="179" t="s">
        <v>79</v>
      </c>
      <c r="C6" s="220">
        <v>308278</v>
      </c>
    </row>
    <row r="7" spans="1:3" s="43" customFormat="1" ht="13.5" customHeight="1">
      <c r="A7" s="179" t="s">
        <v>311</v>
      </c>
      <c r="B7" s="179" t="s">
        <v>76</v>
      </c>
      <c r="C7" s="220">
        <v>24945778</v>
      </c>
    </row>
    <row r="8" spans="1:3" s="43" customFormat="1" ht="13.5" customHeight="1">
      <c r="A8" s="179" t="s">
        <v>311</v>
      </c>
      <c r="B8" s="179" t="s">
        <v>80</v>
      </c>
      <c r="C8" s="220">
        <v>5193579</v>
      </c>
    </row>
    <row r="9" spans="1:3" s="43" customFormat="1" ht="13.5" customHeight="1">
      <c r="A9" s="179" t="s">
        <v>311</v>
      </c>
      <c r="B9" s="179" t="s">
        <v>135</v>
      </c>
      <c r="C9" s="220">
        <v>5730</v>
      </c>
    </row>
    <row r="10" spans="1:3" s="43" customFormat="1" ht="13.5" customHeight="1">
      <c r="A10" s="179" t="s">
        <v>311</v>
      </c>
      <c r="B10" s="179" t="s">
        <v>136</v>
      </c>
      <c r="C10" s="220">
        <v>1098</v>
      </c>
    </row>
    <row r="11" spans="1:3" s="43" customFormat="1" ht="13.5" customHeight="1">
      <c r="A11" s="179" t="s">
        <v>311</v>
      </c>
      <c r="B11" s="179" t="s">
        <v>137</v>
      </c>
      <c r="C11" s="220">
        <v>91443664</v>
      </c>
    </row>
    <row r="12" spans="1:3" s="43" customFormat="1" ht="13.5" customHeight="1">
      <c r="A12" s="179" t="s">
        <v>311</v>
      </c>
      <c r="B12" s="179" t="s">
        <v>310</v>
      </c>
      <c r="C12" s="220">
        <v>1539619</v>
      </c>
    </row>
    <row r="13" spans="1:3" s="43" customFormat="1" ht="13.5" customHeight="1">
      <c r="A13" s="179" t="s">
        <v>311</v>
      </c>
      <c r="B13" s="179" t="s">
        <v>138</v>
      </c>
      <c r="C13" s="220">
        <v>204842127</v>
      </c>
    </row>
    <row r="14" spans="1:3" s="43" customFormat="1" ht="13.5" customHeight="1">
      <c r="A14" s="367" t="s">
        <v>28</v>
      </c>
      <c r="B14" s="368"/>
      <c r="C14" s="221">
        <f>SUM(C5:C13)</f>
        <v>569527949</v>
      </c>
    </row>
    <row r="15" spans="1:3" s="43" customFormat="1" ht="13.5" customHeight="1">
      <c r="A15" s="106"/>
      <c r="B15" s="106"/>
      <c r="C15" s="108"/>
    </row>
    <row r="16" spans="1:3" s="43" customFormat="1" ht="13.5" customHeight="1">
      <c r="A16" s="106"/>
      <c r="B16" s="106"/>
      <c r="C16" s="108"/>
    </row>
  </sheetData>
  <mergeCells count="5">
    <mergeCell ref="A1:C1"/>
    <mergeCell ref="A3:A4"/>
    <mergeCell ref="B3:B4"/>
    <mergeCell ref="C3:C4"/>
    <mergeCell ref="A14:B14"/>
  </mergeCells>
  <phoneticPr fontId="6"/>
  <printOptions horizontalCentered="1"/>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L36"/>
  <sheetViews>
    <sheetView view="pageBreakPreview" topLeftCell="A14" zoomScaleNormal="80" zoomScaleSheetLayoutView="100" workbookViewId="0">
      <selection activeCell="A37" sqref="A37:XFD71"/>
    </sheetView>
  </sheetViews>
  <sheetFormatPr defaultRowHeight="12"/>
  <cols>
    <col min="1" max="1" width="27.75" style="10" customWidth="1"/>
    <col min="2" max="2" width="32.75" style="10" customWidth="1"/>
    <col min="3" max="12" width="16.125" style="11" customWidth="1"/>
    <col min="13" max="16384" width="9" style="10"/>
  </cols>
  <sheetData>
    <row r="1" spans="1:12" ht="13.5" customHeight="1">
      <c r="A1" s="12" t="s">
        <v>40</v>
      </c>
    </row>
    <row r="2" spans="1:12" ht="13.5" customHeight="1">
      <c r="A2" s="12"/>
      <c r="B2" s="12"/>
      <c r="C2" s="13"/>
      <c r="D2" s="13"/>
      <c r="E2" s="13"/>
      <c r="F2" s="13"/>
      <c r="G2" s="13"/>
      <c r="H2" s="13"/>
      <c r="I2" s="13"/>
      <c r="J2" s="13"/>
      <c r="K2" s="13"/>
      <c r="L2" s="14"/>
    </row>
    <row r="3" spans="1:12" ht="13.5" customHeight="1">
      <c r="A3" s="15" t="s">
        <v>41</v>
      </c>
      <c r="B3" s="12"/>
      <c r="C3" s="13"/>
      <c r="D3" s="13"/>
      <c r="E3" s="13"/>
      <c r="F3" s="13"/>
      <c r="G3" s="13"/>
      <c r="H3" s="13"/>
      <c r="I3" s="3" t="s">
        <v>385</v>
      </c>
      <c r="J3" s="13"/>
      <c r="K3" s="13"/>
      <c r="L3" s="14"/>
    </row>
    <row r="4" spans="1:12" ht="39.75" customHeight="1">
      <c r="A4" s="27" t="s">
        <v>42</v>
      </c>
      <c r="B4" s="27" t="s">
        <v>43</v>
      </c>
      <c r="C4" s="28" t="s">
        <v>44</v>
      </c>
      <c r="D4" s="28" t="s">
        <v>45</v>
      </c>
      <c r="E4" s="28" t="s">
        <v>46</v>
      </c>
      <c r="F4" s="28" t="s">
        <v>47</v>
      </c>
      <c r="G4" s="28" t="s">
        <v>48</v>
      </c>
      <c r="H4" s="28" t="s">
        <v>49</v>
      </c>
      <c r="I4" s="28" t="s">
        <v>50</v>
      </c>
      <c r="J4" s="16"/>
      <c r="K4" s="16"/>
      <c r="L4" s="16"/>
    </row>
    <row r="5" spans="1:12" s="17" customFormat="1" ht="13.5" customHeight="1">
      <c r="A5" s="273" t="s">
        <v>312</v>
      </c>
      <c r="B5" s="274"/>
      <c r="C5" s="21"/>
      <c r="D5" s="21"/>
      <c r="E5" s="21"/>
      <c r="F5" s="21"/>
      <c r="G5" s="21"/>
      <c r="H5" s="21"/>
      <c r="I5" s="21"/>
      <c r="J5" s="22"/>
      <c r="K5" s="23"/>
      <c r="L5" s="22"/>
    </row>
    <row r="6" spans="1:12" s="17" customFormat="1" ht="13.5" customHeight="1">
      <c r="A6" s="275" t="s">
        <v>28</v>
      </c>
      <c r="B6" s="275"/>
      <c r="C6" s="24">
        <v>0</v>
      </c>
      <c r="D6" s="24">
        <v>0</v>
      </c>
      <c r="E6" s="24">
        <v>0</v>
      </c>
      <c r="F6" s="24">
        <v>0</v>
      </c>
      <c r="G6" s="24">
        <v>0</v>
      </c>
      <c r="H6" s="24">
        <v>0</v>
      </c>
      <c r="I6" s="24">
        <v>0</v>
      </c>
      <c r="J6" s="22"/>
      <c r="K6" s="23"/>
      <c r="L6" s="22"/>
    </row>
    <row r="7" spans="1:12" ht="13.5" customHeight="1">
      <c r="A7" s="25"/>
      <c r="B7" s="25"/>
      <c r="C7" s="26"/>
      <c r="D7" s="26"/>
      <c r="E7" s="26"/>
      <c r="F7" s="26"/>
      <c r="G7" s="26"/>
      <c r="H7" s="26"/>
      <c r="I7" s="26"/>
      <c r="J7" s="26"/>
      <c r="K7" s="26"/>
      <c r="L7" s="26"/>
    </row>
    <row r="8" spans="1:12" ht="13.5" customHeight="1">
      <c r="A8" s="15" t="s">
        <v>52</v>
      </c>
      <c r="B8" s="25"/>
      <c r="C8" s="26"/>
      <c r="D8" s="26"/>
      <c r="E8" s="26"/>
      <c r="F8" s="26"/>
      <c r="G8" s="26"/>
      <c r="H8" s="26"/>
      <c r="I8" s="26"/>
      <c r="J8" s="26"/>
      <c r="K8" s="3" t="s">
        <v>385</v>
      </c>
      <c r="L8" s="26"/>
    </row>
    <row r="9" spans="1:12" ht="39.75" customHeight="1">
      <c r="A9" s="27" t="s">
        <v>53</v>
      </c>
      <c r="B9" s="27" t="s">
        <v>43</v>
      </c>
      <c r="C9" s="28" t="s">
        <v>54</v>
      </c>
      <c r="D9" s="28" t="s">
        <v>55</v>
      </c>
      <c r="E9" s="28" t="s">
        <v>56</v>
      </c>
      <c r="F9" s="28" t="s">
        <v>57</v>
      </c>
      <c r="G9" s="28" t="s">
        <v>58</v>
      </c>
      <c r="H9" s="28" t="s">
        <v>59</v>
      </c>
      <c r="I9" s="28" t="s">
        <v>60</v>
      </c>
      <c r="J9" s="28" t="s">
        <v>61</v>
      </c>
      <c r="K9" s="28" t="s">
        <v>50</v>
      </c>
      <c r="L9" s="26"/>
    </row>
    <row r="10" spans="1:12" s="17" customFormat="1" ht="13.5" customHeight="1">
      <c r="A10" s="276" t="s">
        <v>51</v>
      </c>
      <c r="B10" s="277"/>
      <c r="C10" s="29"/>
      <c r="D10" s="20"/>
      <c r="E10" s="20"/>
      <c r="F10" s="20"/>
      <c r="G10" s="20"/>
      <c r="H10" s="32"/>
      <c r="I10" s="20"/>
      <c r="J10" s="20"/>
      <c r="K10" s="20"/>
      <c r="L10" s="30"/>
    </row>
    <row r="11" spans="1:12" s="31" customFormat="1" ht="13.5" customHeight="1">
      <c r="A11" s="275" t="s">
        <v>28</v>
      </c>
      <c r="B11" s="275"/>
      <c r="C11" s="35">
        <v>0</v>
      </c>
      <c r="D11" s="35" t="s">
        <v>309</v>
      </c>
      <c r="E11" s="35" t="s">
        <v>309</v>
      </c>
      <c r="F11" s="35" t="s">
        <v>309</v>
      </c>
      <c r="G11" s="35" t="s">
        <v>309</v>
      </c>
      <c r="H11" s="36"/>
      <c r="I11" s="35" t="s">
        <v>309</v>
      </c>
      <c r="J11" s="35" t="s">
        <v>309</v>
      </c>
      <c r="K11" s="35" t="s">
        <v>309</v>
      </c>
      <c r="L11" s="30"/>
    </row>
    <row r="12" spans="1:12" ht="13.5" customHeight="1">
      <c r="A12" s="33"/>
      <c r="B12" s="33"/>
      <c r="C12" s="26"/>
      <c r="D12" s="26"/>
      <c r="E12" s="26"/>
      <c r="F12" s="26"/>
      <c r="G12" s="26"/>
      <c r="H12" s="26"/>
      <c r="I12" s="26"/>
      <c r="J12" s="26"/>
      <c r="K12" s="26"/>
      <c r="L12" s="26"/>
    </row>
    <row r="13" spans="1:12" ht="13.5" customHeight="1">
      <c r="A13" s="37" t="s">
        <v>62</v>
      </c>
      <c r="B13" s="33"/>
      <c r="C13" s="26"/>
      <c r="D13" s="26"/>
      <c r="E13" s="26"/>
      <c r="F13" s="26"/>
      <c r="G13" s="26"/>
      <c r="H13" s="26"/>
      <c r="I13" s="26"/>
      <c r="J13" s="26"/>
      <c r="K13" s="26"/>
      <c r="L13" s="3" t="s">
        <v>385</v>
      </c>
    </row>
    <row r="14" spans="1:12" s="31" customFormat="1" ht="39.75" customHeight="1">
      <c r="A14" s="27" t="s">
        <v>66</v>
      </c>
      <c r="B14" s="27" t="s">
        <v>43</v>
      </c>
      <c r="C14" s="28" t="s">
        <v>63</v>
      </c>
      <c r="D14" s="28" t="s">
        <v>55</v>
      </c>
      <c r="E14" s="28" t="s">
        <v>56</v>
      </c>
      <c r="F14" s="28" t="s">
        <v>57</v>
      </c>
      <c r="G14" s="28" t="s">
        <v>58</v>
      </c>
      <c r="H14" s="28" t="s">
        <v>59</v>
      </c>
      <c r="I14" s="28" t="s">
        <v>60</v>
      </c>
      <c r="J14" s="28" t="s">
        <v>64</v>
      </c>
      <c r="K14" s="28" t="s">
        <v>65</v>
      </c>
      <c r="L14" s="28" t="s">
        <v>67</v>
      </c>
    </row>
    <row r="15" spans="1:12" s="31" customFormat="1" ht="13.5" customHeight="1">
      <c r="A15" s="19" t="s">
        <v>356</v>
      </c>
      <c r="B15" s="19" t="s">
        <v>75</v>
      </c>
      <c r="C15" s="196">
        <v>2150000</v>
      </c>
      <c r="D15" s="34">
        <v>0</v>
      </c>
      <c r="E15" s="34">
        <v>0</v>
      </c>
      <c r="F15" s="34">
        <v>0</v>
      </c>
      <c r="G15" s="34">
        <v>0</v>
      </c>
      <c r="H15" s="32">
        <v>0</v>
      </c>
      <c r="I15" s="34">
        <v>0</v>
      </c>
      <c r="J15" s="34">
        <v>0</v>
      </c>
      <c r="K15" s="196">
        <v>2150000</v>
      </c>
      <c r="L15" s="34">
        <v>2150</v>
      </c>
    </row>
    <row r="16" spans="1:12" s="31" customFormat="1" ht="13.5" customHeight="1">
      <c r="A16" s="19" t="s">
        <v>357</v>
      </c>
      <c r="B16" s="19" t="s">
        <v>75</v>
      </c>
      <c r="C16" s="196">
        <v>28790000</v>
      </c>
      <c r="D16" s="34">
        <v>0</v>
      </c>
      <c r="E16" s="34">
        <v>0</v>
      </c>
      <c r="F16" s="34">
        <v>0</v>
      </c>
      <c r="G16" s="34">
        <v>0</v>
      </c>
      <c r="H16" s="32">
        <v>0</v>
      </c>
      <c r="I16" s="34">
        <v>0</v>
      </c>
      <c r="J16" s="34">
        <v>0</v>
      </c>
      <c r="K16" s="196">
        <v>28790000</v>
      </c>
      <c r="L16" s="34">
        <v>28790</v>
      </c>
    </row>
    <row r="17" spans="1:12" s="31" customFormat="1" ht="13.5" customHeight="1">
      <c r="A17" s="19" t="s">
        <v>355</v>
      </c>
      <c r="B17" s="19" t="s">
        <v>75</v>
      </c>
      <c r="C17" s="196">
        <v>50000</v>
      </c>
      <c r="D17" s="34">
        <v>0</v>
      </c>
      <c r="E17" s="34">
        <v>0</v>
      </c>
      <c r="F17" s="34">
        <v>0</v>
      </c>
      <c r="G17" s="34">
        <v>0</v>
      </c>
      <c r="H17" s="32">
        <v>0</v>
      </c>
      <c r="I17" s="34">
        <v>0</v>
      </c>
      <c r="J17" s="34">
        <v>0</v>
      </c>
      <c r="K17" s="196">
        <v>50000</v>
      </c>
      <c r="L17" s="34">
        <v>50</v>
      </c>
    </row>
    <row r="18" spans="1:12" s="31" customFormat="1" ht="13.5" customHeight="1">
      <c r="A18" s="19" t="s">
        <v>358</v>
      </c>
      <c r="B18" s="19" t="s">
        <v>75</v>
      </c>
      <c r="C18" s="196">
        <v>5500000</v>
      </c>
      <c r="D18" s="34">
        <v>0</v>
      </c>
      <c r="E18" s="34">
        <v>0</v>
      </c>
      <c r="F18" s="34">
        <v>0</v>
      </c>
      <c r="G18" s="34">
        <v>0</v>
      </c>
      <c r="H18" s="32">
        <v>0</v>
      </c>
      <c r="I18" s="34">
        <v>0</v>
      </c>
      <c r="J18" s="34">
        <v>0</v>
      </c>
      <c r="K18" s="196">
        <v>5500000</v>
      </c>
      <c r="L18" s="34">
        <v>5500</v>
      </c>
    </row>
    <row r="19" spans="1:12" s="31" customFormat="1" ht="13.5" customHeight="1">
      <c r="A19" s="19" t="s">
        <v>359</v>
      </c>
      <c r="B19" s="19" t="s">
        <v>75</v>
      </c>
      <c r="C19" s="196">
        <v>50000</v>
      </c>
      <c r="D19" s="34">
        <v>0</v>
      </c>
      <c r="E19" s="34">
        <v>0</v>
      </c>
      <c r="F19" s="34">
        <v>0</v>
      </c>
      <c r="G19" s="34">
        <v>0</v>
      </c>
      <c r="H19" s="32">
        <v>0</v>
      </c>
      <c r="I19" s="34">
        <v>0</v>
      </c>
      <c r="J19" s="34">
        <v>0</v>
      </c>
      <c r="K19" s="196">
        <v>50000</v>
      </c>
      <c r="L19" s="34">
        <v>50</v>
      </c>
    </row>
    <row r="20" spans="1:12" s="31" customFormat="1" ht="13.5" customHeight="1">
      <c r="A20" s="19" t="s">
        <v>360</v>
      </c>
      <c r="B20" s="19" t="s">
        <v>75</v>
      </c>
      <c r="C20" s="196">
        <v>1200000</v>
      </c>
      <c r="D20" s="34">
        <v>0</v>
      </c>
      <c r="E20" s="34">
        <v>0</v>
      </c>
      <c r="F20" s="34">
        <v>0</v>
      </c>
      <c r="G20" s="34">
        <v>0</v>
      </c>
      <c r="H20" s="32">
        <v>0</v>
      </c>
      <c r="I20" s="34">
        <v>0</v>
      </c>
      <c r="J20" s="34">
        <v>0</v>
      </c>
      <c r="K20" s="196">
        <v>1200000</v>
      </c>
      <c r="L20" s="34">
        <v>1200</v>
      </c>
    </row>
    <row r="21" spans="1:12" s="31" customFormat="1" ht="13.5" customHeight="1">
      <c r="A21" s="19" t="s">
        <v>361</v>
      </c>
      <c r="B21" s="19" t="s">
        <v>75</v>
      </c>
      <c r="C21" s="196">
        <v>103000</v>
      </c>
      <c r="D21" s="34">
        <v>0</v>
      </c>
      <c r="E21" s="34">
        <v>0</v>
      </c>
      <c r="F21" s="34">
        <v>0</v>
      </c>
      <c r="G21" s="34">
        <v>0</v>
      </c>
      <c r="H21" s="32">
        <v>0</v>
      </c>
      <c r="I21" s="34">
        <v>0</v>
      </c>
      <c r="J21" s="34">
        <v>0</v>
      </c>
      <c r="K21" s="196">
        <v>103000</v>
      </c>
      <c r="L21" s="34">
        <v>103</v>
      </c>
    </row>
    <row r="22" spans="1:12" s="31" customFormat="1" ht="13.5" customHeight="1">
      <c r="A22" s="19" t="s">
        <v>362</v>
      </c>
      <c r="B22" s="19" t="s">
        <v>75</v>
      </c>
      <c r="C22" s="196">
        <v>900000</v>
      </c>
      <c r="D22" s="34">
        <v>0</v>
      </c>
      <c r="E22" s="34">
        <v>0</v>
      </c>
      <c r="F22" s="34">
        <v>0</v>
      </c>
      <c r="G22" s="34">
        <v>0</v>
      </c>
      <c r="H22" s="32">
        <v>0</v>
      </c>
      <c r="I22" s="34">
        <v>0</v>
      </c>
      <c r="J22" s="34">
        <v>0</v>
      </c>
      <c r="K22" s="196">
        <v>900000</v>
      </c>
      <c r="L22" s="34">
        <v>900</v>
      </c>
    </row>
    <row r="23" spans="1:12" s="31" customFormat="1" ht="13.5" customHeight="1">
      <c r="A23" s="19" t="s">
        <v>363</v>
      </c>
      <c r="B23" s="19" t="s">
        <v>75</v>
      </c>
      <c r="C23" s="196">
        <v>6464000</v>
      </c>
      <c r="D23" s="34">
        <v>0</v>
      </c>
      <c r="E23" s="34">
        <v>0</v>
      </c>
      <c r="F23" s="34">
        <v>0</v>
      </c>
      <c r="G23" s="34">
        <v>0</v>
      </c>
      <c r="H23" s="32">
        <v>0</v>
      </c>
      <c r="I23" s="34">
        <v>0</v>
      </c>
      <c r="J23" s="34">
        <v>0</v>
      </c>
      <c r="K23" s="196">
        <v>6464000</v>
      </c>
      <c r="L23" s="34">
        <v>6464</v>
      </c>
    </row>
    <row r="24" spans="1:12" s="31" customFormat="1" ht="13.5" customHeight="1">
      <c r="A24" s="19" t="s">
        <v>364</v>
      </c>
      <c r="B24" s="19" t="s">
        <v>75</v>
      </c>
      <c r="C24" s="196">
        <v>4200000</v>
      </c>
      <c r="D24" s="34">
        <v>0</v>
      </c>
      <c r="E24" s="34">
        <v>0</v>
      </c>
      <c r="F24" s="34">
        <v>0</v>
      </c>
      <c r="G24" s="34">
        <v>0</v>
      </c>
      <c r="H24" s="32">
        <v>0</v>
      </c>
      <c r="I24" s="34">
        <v>0</v>
      </c>
      <c r="J24" s="34">
        <v>0</v>
      </c>
      <c r="K24" s="196">
        <v>4200000</v>
      </c>
      <c r="L24" s="34">
        <v>4200</v>
      </c>
    </row>
    <row r="25" spans="1:12" s="31" customFormat="1" ht="13.5" customHeight="1">
      <c r="A25" s="19" t="s">
        <v>365</v>
      </c>
      <c r="B25" s="19" t="s">
        <v>75</v>
      </c>
      <c r="C25" s="196">
        <v>374000</v>
      </c>
      <c r="D25" s="34">
        <v>0</v>
      </c>
      <c r="E25" s="34">
        <v>0</v>
      </c>
      <c r="F25" s="34">
        <v>0</v>
      </c>
      <c r="G25" s="34">
        <v>0</v>
      </c>
      <c r="H25" s="32">
        <v>0</v>
      </c>
      <c r="I25" s="34">
        <v>0</v>
      </c>
      <c r="J25" s="34">
        <v>0</v>
      </c>
      <c r="K25" s="196">
        <v>374000</v>
      </c>
      <c r="L25" s="34">
        <v>374</v>
      </c>
    </row>
    <row r="26" spans="1:12" s="31" customFormat="1" ht="13.5" customHeight="1">
      <c r="A26" s="19" t="s">
        <v>366</v>
      </c>
      <c r="B26" s="19" t="s">
        <v>75</v>
      </c>
      <c r="C26" s="196">
        <v>7200000</v>
      </c>
      <c r="D26" s="34">
        <v>0</v>
      </c>
      <c r="E26" s="34">
        <v>0</v>
      </c>
      <c r="F26" s="34">
        <v>0</v>
      </c>
      <c r="G26" s="34">
        <v>0</v>
      </c>
      <c r="H26" s="32">
        <v>0</v>
      </c>
      <c r="I26" s="34">
        <v>0</v>
      </c>
      <c r="J26" s="34">
        <v>0</v>
      </c>
      <c r="K26" s="196">
        <v>7200000</v>
      </c>
      <c r="L26" s="34">
        <v>7200</v>
      </c>
    </row>
    <row r="27" spans="1:12" s="31" customFormat="1" ht="13.5" customHeight="1">
      <c r="A27" s="19" t="s">
        <v>367</v>
      </c>
      <c r="B27" s="19" t="s">
        <v>75</v>
      </c>
      <c r="C27" s="196">
        <v>695000</v>
      </c>
      <c r="D27" s="34">
        <v>0</v>
      </c>
      <c r="E27" s="34">
        <v>0</v>
      </c>
      <c r="F27" s="34">
        <v>0</v>
      </c>
      <c r="G27" s="34">
        <v>0</v>
      </c>
      <c r="H27" s="32">
        <v>0</v>
      </c>
      <c r="I27" s="34">
        <v>0</v>
      </c>
      <c r="J27" s="34">
        <v>0</v>
      </c>
      <c r="K27" s="196">
        <v>695000</v>
      </c>
      <c r="L27" s="34">
        <v>695</v>
      </c>
    </row>
    <row r="28" spans="1:12" s="31" customFormat="1" ht="13.5" customHeight="1">
      <c r="A28" s="19" t="s">
        <v>368</v>
      </c>
      <c r="B28" s="19" t="s">
        <v>75</v>
      </c>
      <c r="C28" s="196">
        <v>120000</v>
      </c>
      <c r="D28" s="34">
        <v>0</v>
      </c>
      <c r="E28" s="34">
        <v>0</v>
      </c>
      <c r="F28" s="34">
        <v>0</v>
      </c>
      <c r="G28" s="34">
        <v>0</v>
      </c>
      <c r="H28" s="32">
        <v>0</v>
      </c>
      <c r="I28" s="34">
        <v>0</v>
      </c>
      <c r="J28" s="34">
        <v>0</v>
      </c>
      <c r="K28" s="196">
        <v>120000</v>
      </c>
      <c r="L28" s="34">
        <v>120</v>
      </c>
    </row>
    <row r="29" spans="1:12" s="31" customFormat="1" ht="13.5" customHeight="1">
      <c r="A29" s="19" t="s">
        <v>369</v>
      </c>
      <c r="B29" s="19" t="s">
        <v>75</v>
      </c>
      <c r="C29" s="196">
        <v>2400000</v>
      </c>
      <c r="D29" s="34">
        <v>0</v>
      </c>
      <c r="E29" s="34">
        <v>0</v>
      </c>
      <c r="F29" s="34">
        <v>0</v>
      </c>
      <c r="G29" s="34">
        <v>0</v>
      </c>
      <c r="H29" s="32">
        <v>0</v>
      </c>
      <c r="I29" s="34">
        <v>0</v>
      </c>
      <c r="J29" s="34">
        <v>0</v>
      </c>
      <c r="K29" s="196">
        <v>2400000</v>
      </c>
      <c r="L29" s="34">
        <v>2400</v>
      </c>
    </row>
    <row r="30" spans="1:12" s="31" customFormat="1" ht="13.5" customHeight="1">
      <c r="A30" s="19" t="s">
        <v>370</v>
      </c>
      <c r="B30" s="19" t="s">
        <v>75</v>
      </c>
      <c r="C30" s="196">
        <v>1000000</v>
      </c>
      <c r="D30" s="34">
        <v>0</v>
      </c>
      <c r="E30" s="34">
        <v>0</v>
      </c>
      <c r="F30" s="34">
        <v>0</v>
      </c>
      <c r="G30" s="34">
        <v>0</v>
      </c>
      <c r="H30" s="32">
        <v>0</v>
      </c>
      <c r="I30" s="34">
        <v>0</v>
      </c>
      <c r="J30" s="34">
        <v>0</v>
      </c>
      <c r="K30" s="196">
        <v>1000000</v>
      </c>
      <c r="L30" s="34">
        <v>1000</v>
      </c>
    </row>
    <row r="31" spans="1:12" s="31" customFormat="1" ht="13.5" customHeight="1">
      <c r="A31" s="19" t="s">
        <v>371</v>
      </c>
      <c r="B31" s="19" t="s">
        <v>75</v>
      </c>
      <c r="C31" s="196">
        <v>1018000</v>
      </c>
      <c r="D31" s="34">
        <v>0</v>
      </c>
      <c r="E31" s="34">
        <v>0</v>
      </c>
      <c r="F31" s="34">
        <v>0</v>
      </c>
      <c r="G31" s="34">
        <v>0</v>
      </c>
      <c r="H31" s="32">
        <v>0</v>
      </c>
      <c r="I31" s="34">
        <v>0</v>
      </c>
      <c r="J31" s="34">
        <v>0</v>
      </c>
      <c r="K31" s="196">
        <v>1018000</v>
      </c>
      <c r="L31" s="34">
        <v>1018</v>
      </c>
    </row>
    <row r="32" spans="1:12" s="31" customFormat="1" ht="13.5" customHeight="1">
      <c r="A32" s="19" t="s">
        <v>372</v>
      </c>
      <c r="B32" s="19" t="s">
        <v>75</v>
      </c>
      <c r="C32" s="196">
        <v>502000</v>
      </c>
      <c r="D32" s="34">
        <v>0</v>
      </c>
      <c r="E32" s="34">
        <v>0</v>
      </c>
      <c r="F32" s="34">
        <v>0</v>
      </c>
      <c r="G32" s="34">
        <v>0</v>
      </c>
      <c r="H32" s="32">
        <v>0</v>
      </c>
      <c r="I32" s="34">
        <v>0</v>
      </c>
      <c r="J32" s="34">
        <v>0</v>
      </c>
      <c r="K32" s="196">
        <v>502000</v>
      </c>
      <c r="L32" s="34">
        <v>502</v>
      </c>
    </row>
    <row r="33" spans="1:12" s="31" customFormat="1" ht="13.5" customHeight="1">
      <c r="A33" s="19" t="s">
        <v>373</v>
      </c>
      <c r="B33" s="19" t="s">
        <v>75</v>
      </c>
      <c r="C33" s="196">
        <v>3960000</v>
      </c>
      <c r="D33" s="34">
        <v>0</v>
      </c>
      <c r="E33" s="34">
        <v>0</v>
      </c>
      <c r="F33" s="34">
        <v>0</v>
      </c>
      <c r="G33" s="34">
        <v>0</v>
      </c>
      <c r="H33" s="32">
        <v>0</v>
      </c>
      <c r="I33" s="34">
        <v>0</v>
      </c>
      <c r="J33" s="34">
        <v>0</v>
      </c>
      <c r="K33" s="196">
        <v>3960000</v>
      </c>
      <c r="L33" s="34">
        <v>3960</v>
      </c>
    </row>
    <row r="34" spans="1:12" s="31" customFormat="1">
      <c r="A34" s="275" t="s">
        <v>28</v>
      </c>
      <c r="B34" s="275"/>
      <c r="C34" s="197">
        <v>66676000</v>
      </c>
      <c r="D34" s="24">
        <f t="shared" ref="D34:J34" si="0">SUM(D15:D33)</f>
        <v>0</v>
      </c>
      <c r="E34" s="24">
        <f t="shared" si="0"/>
        <v>0</v>
      </c>
      <c r="F34" s="24">
        <f t="shared" si="0"/>
        <v>0</v>
      </c>
      <c r="G34" s="24">
        <f t="shared" si="0"/>
        <v>0</v>
      </c>
      <c r="H34" s="24">
        <f t="shared" si="0"/>
        <v>0</v>
      </c>
      <c r="I34" s="24">
        <f t="shared" si="0"/>
        <v>0</v>
      </c>
      <c r="J34" s="24">
        <f t="shared" si="0"/>
        <v>0</v>
      </c>
      <c r="K34" s="197">
        <v>66676000</v>
      </c>
      <c r="L34" s="24">
        <f t="shared" ref="L34" si="1">SUM(L15:L33)</f>
        <v>66676</v>
      </c>
    </row>
    <row r="35" spans="1:12">
      <c r="A35" s="25"/>
      <c r="B35" s="25"/>
      <c r="C35" s="26"/>
      <c r="D35" s="26"/>
      <c r="E35" s="26"/>
      <c r="F35" s="26"/>
      <c r="G35" s="26"/>
      <c r="H35" s="26"/>
      <c r="I35" s="26"/>
      <c r="J35" s="26"/>
      <c r="K35" s="26"/>
      <c r="L35" s="26"/>
    </row>
    <row r="36" spans="1:12">
      <c r="A36" s="25"/>
      <c r="B36" s="25"/>
      <c r="C36" s="26"/>
      <c r="D36" s="26"/>
      <c r="E36" s="26"/>
      <c r="F36" s="26"/>
      <c r="G36" s="26"/>
      <c r="H36" s="26"/>
      <c r="I36" s="26"/>
      <c r="J36" s="26"/>
      <c r="K36" s="26"/>
      <c r="L36" s="26"/>
    </row>
  </sheetData>
  <mergeCells count="5">
    <mergeCell ref="A10:B10"/>
    <mergeCell ref="A11:B11"/>
    <mergeCell ref="A34:B34"/>
    <mergeCell ref="A5:B5"/>
    <mergeCell ref="A6:B6"/>
  </mergeCells>
  <phoneticPr fontId="6"/>
  <printOptions horizontalCentered="1"/>
  <pageMargins left="0.25" right="0.25" top="0.75" bottom="0.75" header="0.3" footer="0.3"/>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H27"/>
  <sheetViews>
    <sheetView view="pageBreakPreview" topLeftCell="A7" zoomScaleNormal="100" zoomScaleSheetLayoutView="100" workbookViewId="0">
      <selection activeCell="A28" sqref="A28:XFD49"/>
    </sheetView>
  </sheetViews>
  <sheetFormatPr defaultRowHeight="13.5"/>
  <cols>
    <col min="1" max="1" width="37.125" customWidth="1"/>
    <col min="2" max="2" width="32.625" style="38" customWidth="1"/>
    <col min="3" max="8" width="17.75" style="39" customWidth="1"/>
  </cols>
  <sheetData>
    <row r="1" spans="1:8" ht="13.5" customHeight="1">
      <c r="A1" s="40" t="s">
        <v>68</v>
      </c>
      <c r="B1" s="41"/>
      <c r="C1" s="11"/>
      <c r="D1" s="11"/>
      <c r="E1" s="11"/>
      <c r="F1" s="11"/>
      <c r="G1" s="11"/>
      <c r="H1" s="42" t="s">
        <v>386</v>
      </c>
    </row>
    <row r="2" spans="1:8" s="43" customFormat="1" ht="13.5" customHeight="1">
      <c r="A2" s="282" t="s">
        <v>69</v>
      </c>
      <c r="B2" s="282" t="s">
        <v>43</v>
      </c>
      <c r="C2" s="280" t="s">
        <v>70</v>
      </c>
      <c r="D2" s="280" t="s">
        <v>71</v>
      </c>
      <c r="E2" s="280" t="s">
        <v>72</v>
      </c>
      <c r="F2" s="280" t="s">
        <v>73</v>
      </c>
      <c r="G2" s="281" t="s">
        <v>74</v>
      </c>
      <c r="H2" s="281" t="s">
        <v>82</v>
      </c>
    </row>
    <row r="3" spans="1:8" s="38" customFormat="1" ht="13.5" customHeight="1">
      <c r="A3" s="282"/>
      <c r="B3" s="282"/>
      <c r="C3" s="280"/>
      <c r="D3" s="280"/>
      <c r="E3" s="280"/>
      <c r="F3" s="280"/>
      <c r="G3" s="280"/>
      <c r="H3" s="280"/>
    </row>
    <row r="4" spans="1:8" s="44" customFormat="1" ht="13.5" customHeight="1">
      <c r="A4" s="18" t="s">
        <v>341</v>
      </c>
      <c r="B4" s="18" t="s">
        <v>75</v>
      </c>
      <c r="C4" s="198">
        <v>278456554</v>
      </c>
      <c r="D4" s="198">
        <v>186000000</v>
      </c>
      <c r="E4" s="198">
        <v>0</v>
      </c>
      <c r="F4" s="198">
        <v>0</v>
      </c>
      <c r="G4" s="198">
        <f>SUM(C4:F4)</f>
        <v>464456554</v>
      </c>
      <c r="H4" s="198">
        <v>464456554</v>
      </c>
    </row>
    <row r="5" spans="1:8" s="44" customFormat="1" ht="13.5" customHeight="1">
      <c r="A5" s="18" t="s">
        <v>341</v>
      </c>
      <c r="B5" s="18" t="s">
        <v>76</v>
      </c>
      <c r="C5" s="198">
        <v>253864222</v>
      </c>
      <c r="D5" s="198">
        <v>0</v>
      </c>
      <c r="E5" s="198">
        <v>0</v>
      </c>
      <c r="F5" s="198">
        <v>0</v>
      </c>
      <c r="G5" s="198">
        <f t="shared" ref="G5" si="0">SUM(C5:F5)</f>
        <v>253864222</v>
      </c>
      <c r="H5" s="198">
        <v>253864222</v>
      </c>
    </row>
    <row r="6" spans="1:8" s="44" customFormat="1" ht="13.5" customHeight="1">
      <c r="A6" s="18" t="s">
        <v>341</v>
      </c>
      <c r="B6" s="18" t="s">
        <v>138</v>
      </c>
      <c r="C6" s="198">
        <v>110787952</v>
      </c>
      <c r="D6" s="198">
        <v>0</v>
      </c>
      <c r="E6" s="198">
        <v>0</v>
      </c>
      <c r="F6" s="198">
        <v>0</v>
      </c>
      <c r="G6" s="198">
        <v>110799030</v>
      </c>
      <c r="H6" s="198" t="s">
        <v>393</v>
      </c>
    </row>
    <row r="7" spans="1:8" s="44" customFormat="1" ht="13.5" customHeight="1">
      <c r="A7" s="278" t="s">
        <v>77</v>
      </c>
      <c r="B7" s="279"/>
      <c r="C7" s="199">
        <f>SUM(C4:C6)</f>
        <v>643108728</v>
      </c>
      <c r="D7" s="199">
        <f t="shared" ref="D7:H7" si="1">SUM(D4:D6)</f>
        <v>186000000</v>
      </c>
      <c r="E7" s="199">
        <f t="shared" si="1"/>
        <v>0</v>
      </c>
      <c r="F7" s="199">
        <f t="shared" si="1"/>
        <v>0</v>
      </c>
      <c r="G7" s="199">
        <f t="shared" si="1"/>
        <v>829119806</v>
      </c>
      <c r="H7" s="199">
        <f t="shared" si="1"/>
        <v>718320776</v>
      </c>
    </row>
    <row r="8" spans="1:8" s="44" customFormat="1" ht="13.5" customHeight="1">
      <c r="A8" s="18" t="s">
        <v>342</v>
      </c>
      <c r="B8" s="18" t="s">
        <v>75</v>
      </c>
      <c r="C8" s="198">
        <v>145379597</v>
      </c>
      <c r="D8" s="198">
        <v>50000000</v>
      </c>
      <c r="E8" s="198">
        <v>0</v>
      </c>
      <c r="F8" s="198">
        <v>0</v>
      </c>
      <c r="G8" s="198">
        <f>SUM(C8:F8)</f>
        <v>195379597</v>
      </c>
      <c r="H8" s="198">
        <v>195379597</v>
      </c>
    </row>
    <row r="9" spans="1:8" s="44" customFormat="1" ht="13.5" customHeight="1">
      <c r="A9" s="278" t="s">
        <v>78</v>
      </c>
      <c r="B9" s="279"/>
      <c r="C9" s="199">
        <f>SUM(C8)</f>
        <v>145379597</v>
      </c>
      <c r="D9" s="199">
        <f t="shared" ref="D9:H9" si="2">SUM(D8)</f>
        <v>50000000</v>
      </c>
      <c r="E9" s="199">
        <f t="shared" si="2"/>
        <v>0</v>
      </c>
      <c r="F9" s="199">
        <f t="shared" si="2"/>
        <v>0</v>
      </c>
      <c r="G9" s="199">
        <f>SUM(G8)</f>
        <v>195379597</v>
      </c>
      <c r="H9" s="199">
        <f t="shared" si="2"/>
        <v>195379597</v>
      </c>
    </row>
    <row r="10" spans="1:8" s="45" customFormat="1" ht="13.5" customHeight="1">
      <c r="A10" s="18" t="s">
        <v>343</v>
      </c>
      <c r="B10" s="18" t="s">
        <v>75</v>
      </c>
      <c r="C10" s="198">
        <v>0</v>
      </c>
      <c r="D10" s="198">
        <v>0</v>
      </c>
      <c r="E10" s="198">
        <v>0</v>
      </c>
      <c r="F10" s="198">
        <v>0</v>
      </c>
      <c r="G10" s="198">
        <f t="shared" ref="G10:G23" si="3">SUM(C10:F10)</f>
        <v>0</v>
      </c>
      <c r="H10" s="198" t="s">
        <v>393</v>
      </c>
    </row>
    <row r="11" spans="1:8" s="45" customFormat="1" ht="13.5" customHeight="1">
      <c r="A11" s="18" t="s">
        <v>344</v>
      </c>
      <c r="B11" s="18" t="s">
        <v>75</v>
      </c>
      <c r="C11" s="198">
        <v>390111478</v>
      </c>
      <c r="D11" s="198">
        <v>100000000</v>
      </c>
      <c r="E11" s="198">
        <v>0</v>
      </c>
      <c r="F11" s="198">
        <v>0</v>
      </c>
      <c r="G11" s="198">
        <f t="shared" si="3"/>
        <v>490111478</v>
      </c>
      <c r="H11" s="198">
        <v>490111478</v>
      </c>
    </row>
    <row r="12" spans="1:8" s="45" customFormat="1" ht="13.5" customHeight="1">
      <c r="A12" s="18" t="s">
        <v>345</v>
      </c>
      <c r="B12" s="18" t="s">
        <v>75</v>
      </c>
      <c r="C12" s="198">
        <v>0</v>
      </c>
      <c r="D12" s="198">
        <v>0</v>
      </c>
      <c r="E12" s="198">
        <v>0</v>
      </c>
      <c r="F12" s="198">
        <v>0</v>
      </c>
      <c r="G12" s="198">
        <f t="shared" si="3"/>
        <v>0</v>
      </c>
      <c r="H12" s="198" t="s">
        <v>393</v>
      </c>
    </row>
    <row r="13" spans="1:8" s="45" customFormat="1" ht="13.5" customHeight="1">
      <c r="A13" s="18" t="s">
        <v>346</v>
      </c>
      <c r="B13" s="18" t="s">
        <v>75</v>
      </c>
      <c r="C13" s="198">
        <v>131540011</v>
      </c>
      <c r="D13" s="198">
        <v>0</v>
      </c>
      <c r="E13" s="198">
        <v>0</v>
      </c>
      <c r="F13" s="198">
        <v>0</v>
      </c>
      <c r="G13" s="198">
        <f t="shared" si="3"/>
        <v>131540011</v>
      </c>
      <c r="H13" s="198">
        <v>131540011</v>
      </c>
    </row>
    <row r="14" spans="1:8" s="45" customFormat="1" ht="13.5" customHeight="1">
      <c r="A14" s="18" t="s">
        <v>347</v>
      </c>
      <c r="B14" s="18" t="s">
        <v>75</v>
      </c>
      <c r="C14" s="198">
        <v>171742811</v>
      </c>
      <c r="D14" s="198">
        <v>0</v>
      </c>
      <c r="E14" s="198">
        <v>0</v>
      </c>
      <c r="F14" s="198">
        <v>0</v>
      </c>
      <c r="G14" s="198">
        <f t="shared" si="3"/>
        <v>171742811</v>
      </c>
      <c r="H14" s="198">
        <v>171742811</v>
      </c>
    </row>
    <row r="15" spans="1:8" s="45" customFormat="1" ht="13.5" customHeight="1">
      <c r="A15" s="18" t="s">
        <v>348</v>
      </c>
      <c r="B15" s="18" t="s">
        <v>75</v>
      </c>
      <c r="C15" s="198">
        <v>177763960</v>
      </c>
      <c r="D15" s="198">
        <v>64000000</v>
      </c>
      <c r="E15" s="198">
        <v>0</v>
      </c>
      <c r="F15" s="198">
        <v>0</v>
      </c>
      <c r="G15" s="198">
        <f t="shared" si="3"/>
        <v>241763960</v>
      </c>
      <c r="H15" s="198">
        <v>241763960</v>
      </c>
    </row>
    <row r="16" spans="1:8" s="45" customFormat="1" ht="13.5" customHeight="1">
      <c r="A16" s="18" t="s">
        <v>349</v>
      </c>
      <c r="B16" s="18" t="s">
        <v>75</v>
      </c>
      <c r="C16" s="198">
        <v>21170190</v>
      </c>
      <c r="D16" s="198">
        <v>0</v>
      </c>
      <c r="E16" s="198">
        <v>0</v>
      </c>
      <c r="F16" s="198">
        <v>0</v>
      </c>
      <c r="G16" s="198">
        <f t="shared" si="3"/>
        <v>21170190</v>
      </c>
      <c r="H16" s="198">
        <v>21170190</v>
      </c>
    </row>
    <row r="17" spans="1:8" s="45" customFormat="1" ht="13.5" customHeight="1">
      <c r="A17" s="18" t="s">
        <v>350</v>
      </c>
      <c r="B17" s="18" t="s">
        <v>75</v>
      </c>
      <c r="C17" s="198">
        <v>140730745</v>
      </c>
      <c r="D17" s="198">
        <v>0</v>
      </c>
      <c r="E17" s="198">
        <v>0</v>
      </c>
      <c r="F17" s="198">
        <v>0</v>
      </c>
      <c r="G17" s="198">
        <f t="shared" si="3"/>
        <v>140730745</v>
      </c>
      <c r="H17" s="198">
        <v>140730745</v>
      </c>
    </row>
    <row r="18" spans="1:8" s="45" customFormat="1" ht="13.5" customHeight="1">
      <c r="A18" s="18" t="s">
        <v>351</v>
      </c>
      <c r="B18" s="18" t="s">
        <v>75</v>
      </c>
      <c r="C18" s="198">
        <v>18451759</v>
      </c>
      <c r="D18" s="198">
        <v>0</v>
      </c>
      <c r="E18" s="198">
        <v>0</v>
      </c>
      <c r="F18" s="198">
        <v>0</v>
      </c>
      <c r="G18" s="198">
        <f t="shared" si="3"/>
        <v>18451759</v>
      </c>
      <c r="H18" s="198">
        <v>18451759</v>
      </c>
    </row>
    <row r="19" spans="1:8" s="45" customFormat="1" ht="13.5" customHeight="1">
      <c r="A19" s="18" t="s">
        <v>374</v>
      </c>
      <c r="B19" s="18" t="s">
        <v>75</v>
      </c>
      <c r="C19" s="198">
        <v>3608813</v>
      </c>
      <c r="D19" s="198">
        <v>0</v>
      </c>
      <c r="E19" s="198">
        <v>0</v>
      </c>
      <c r="F19" s="198">
        <v>0</v>
      </c>
      <c r="G19" s="198">
        <f t="shared" si="3"/>
        <v>3608813</v>
      </c>
      <c r="H19" s="198">
        <v>3608813</v>
      </c>
    </row>
    <row r="20" spans="1:8" s="45" customFormat="1" ht="13.5" customHeight="1">
      <c r="A20" s="18" t="s">
        <v>392</v>
      </c>
      <c r="B20" s="18" t="s">
        <v>75</v>
      </c>
      <c r="C20" s="198">
        <v>2868000</v>
      </c>
      <c r="D20" s="198">
        <v>0</v>
      </c>
      <c r="E20" s="198">
        <v>0</v>
      </c>
      <c r="F20" s="198">
        <v>0</v>
      </c>
      <c r="G20" s="198">
        <f t="shared" ref="G20" si="4">SUM(C20:F20)</f>
        <v>2868000</v>
      </c>
      <c r="H20" s="198">
        <v>2868000</v>
      </c>
    </row>
    <row r="21" spans="1:8" s="45" customFormat="1" ht="13.5" customHeight="1">
      <c r="A21" s="18" t="s">
        <v>352</v>
      </c>
      <c r="B21" s="18" t="s">
        <v>79</v>
      </c>
      <c r="C21" s="198">
        <v>47336154</v>
      </c>
      <c r="D21" s="198">
        <v>0</v>
      </c>
      <c r="E21" s="198">
        <v>0</v>
      </c>
      <c r="F21" s="198">
        <v>0</v>
      </c>
      <c r="G21" s="198">
        <f t="shared" si="3"/>
        <v>47336154</v>
      </c>
      <c r="H21" s="198">
        <v>47336154</v>
      </c>
    </row>
    <row r="22" spans="1:8" s="45" customFormat="1" ht="13.5" customHeight="1">
      <c r="A22" s="18" t="s">
        <v>353</v>
      </c>
      <c r="B22" s="18" t="s">
        <v>80</v>
      </c>
      <c r="C22" s="198">
        <v>250340576</v>
      </c>
      <c r="D22" s="198">
        <v>0</v>
      </c>
      <c r="E22" s="198">
        <v>0</v>
      </c>
      <c r="F22" s="198">
        <v>0</v>
      </c>
      <c r="G22" s="198">
        <f t="shared" si="3"/>
        <v>250340576</v>
      </c>
      <c r="H22" s="198">
        <v>250340576</v>
      </c>
    </row>
    <row r="23" spans="1:8" s="45" customFormat="1" ht="13.5" customHeight="1">
      <c r="A23" s="18" t="s">
        <v>354</v>
      </c>
      <c r="B23" s="18" t="s">
        <v>80</v>
      </c>
      <c r="C23" s="198">
        <v>0</v>
      </c>
      <c r="D23" s="198">
        <v>0</v>
      </c>
      <c r="E23" s="198">
        <v>0</v>
      </c>
      <c r="F23" s="198">
        <v>0</v>
      </c>
      <c r="G23" s="198">
        <f t="shared" si="3"/>
        <v>0</v>
      </c>
      <c r="H23" s="198" t="s">
        <v>309</v>
      </c>
    </row>
    <row r="24" spans="1:8" s="45" customFormat="1" ht="13.5" customHeight="1">
      <c r="A24" s="278" t="s">
        <v>81</v>
      </c>
      <c r="B24" s="279"/>
      <c r="C24" s="200">
        <f>SUM(C10:C23)</f>
        <v>1355664497</v>
      </c>
      <c r="D24" s="200">
        <f t="shared" ref="D24:H24" si="5">SUM(D10:D23)</f>
        <v>164000000</v>
      </c>
      <c r="E24" s="200">
        <f t="shared" si="5"/>
        <v>0</v>
      </c>
      <c r="F24" s="200">
        <f t="shared" si="5"/>
        <v>0</v>
      </c>
      <c r="G24" s="200">
        <f t="shared" si="5"/>
        <v>1519664497</v>
      </c>
      <c r="H24" s="200">
        <f t="shared" si="5"/>
        <v>1519664497</v>
      </c>
    </row>
    <row r="25" spans="1:8" s="45" customFormat="1" ht="13.5" customHeight="1">
      <c r="A25" s="275" t="s">
        <v>28</v>
      </c>
      <c r="B25" s="275"/>
      <c r="C25" s="201">
        <f>C7+C9+C24</f>
        <v>2144152822</v>
      </c>
      <c r="D25" s="201">
        <f t="shared" ref="D25:F25" si="6">D7+D9+D24</f>
        <v>400000000</v>
      </c>
      <c r="E25" s="201">
        <f t="shared" si="6"/>
        <v>0</v>
      </c>
      <c r="F25" s="201">
        <f t="shared" si="6"/>
        <v>0</v>
      </c>
      <c r="G25" s="201">
        <f>G7+G9+G24</f>
        <v>2544163900</v>
      </c>
      <c r="H25" s="201">
        <f>H7+H9+H24</f>
        <v>2433364870</v>
      </c>
    </row>
    <row r="26" spans="1:8" s="43" customFormat="1" ht="12">
      <c r="B26" s="38"/>
      <c r="C26" s="46"/>
      <c r="D26" s="46"/>
      <c r="E26" s="46"/>
      <c r="F26" s="46"/>
      <c r="G26" s="46"/>
      <c r="H26" s="46"/>
    </row>
    <row r="27" spans="1:8" s="43" customFormat="1" ht="12">
      <c r="B27" s="38"/>
      <c r="C27" s="46"/>
      <c r="D27" s="46"/>
      <c r="E27" s="46"/>
      <c r="F27" s="46"/>
      <c r="G27" s="46"/>
      <c r="H27" s="46"/>
    </row>
  </sheetData>
  <mergeCells count="12">
    <mergeCell ref="A24:B24"/>
    <mergeCell ref="A25:B25"/>
    <mergeCell ref="A9:B9"/>
    <mergeCell ref="F2:F3"/>
    <mergeCell ref="G2:G3"/>
    <mergeCell ref="H2:H3"/>
    <mergeCell ref="A7:B7"/>
    <mergeCell ref="E2:E3"/>
    <mergeCell ref="A2:A3"/>
    <mergeCell ref="B2:B3"/>
    <mergeCell ref="C2:C3"/>
    <mergeCell ref="D2:D3"/>
  </mergeCells>
  <phoneticPr fontId="6"/>
  <printOptions horizontalCentered="1"/>
  <pageMargins left="0.25" right="0.25" top="0.75" bottom="0.75" header="0.3" footer="0.3"/>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25"/>
  <sheetViews>
    <sheetView view="pageBreakPreview" topLeftCell="A8" zoomScaleNormal="100" zoomScaleSheetLayoutView="100" workbookViewId="0">
      <selection activeCell="A25" sqref="A25:XFD47"/>
    </sheetView>
  </sheetViews>
  <sheetFormatPr defaultRowHeight="13.5"/>
  <cols>
    <col min="1" max="1" width="1.625" customWidth="1"/>
    <col min="2" max="2" width="28.875" customWidth="1"/>
    <col min="3" max="3" width="31.875" style="47" customWidth="1"/>
    <col min="4" max="7" width="16.125" style="39" customWidth="1"/>
    <col min="8" max="8" width="15.625" style="39" customWidth="1"/>
  </cols>
  <sheetData>
    <row r="1" spans="1:9" s="43" customFormat="1" ht="13.5" customHeight="1">
      <c r="A1" s="48" t="s">
        <v>83</v>
      </c>
      <c r="B1" s="48"/>
      <c r="C1" s="49"/>
      <c r="D1" s="14"/>
      <c r="E1" s="14"/>
      <c r="F1" s="14"/>
      <c r="G1" s="14"/>
      <c r="H1" s="14" t="s">
        <v>387</v>
      </c>
      <c r="I1" s="49"/>
    </row>
    <row r="2" spans="1:9" s="43" customFormat="1" ht="13.5" customHeight="1">
      <c r="A2" s="284" t="s">
        <v>84</v>
      </c>
      <c r="B2" s="284"/>
      <c r="C2" s="285" t="s">
        <v>43</v>
      </c>
      <c r="D2" s="286" t="s">
        <v>85</v>
      </c>
      <c r="E2" s="286"/>
      <c r="F2" s="286" t="s">
        <v>86</v>
      </c>
      <c r="G2" s="286"/>
      <c r="H2" s="286" t="s">
        <v>87</v>
      </c>
    </row>
    <row r="3" spans="1:9" s="43" customFormat="1" ht="24">
      <c r="A3" s="284"/>
      <c r="B3" s="284"/>
      <c r="C3" s="285"/>
      <c r="D3" s="50" t="s">
        <v>88</v>
      </c>
      <c r="E3" s="50" t="s">
        <v>89</v>
      </c>
      <c r="F3" s="50" t="s">
        <v>88</v>
      </c>
      <c r="G3" s="50" t="s">
        <v>89</v>
      </c>
      <c r="H3" s="286"/>
    </row>
    <row r="4" spans="1:9" s="44" customFormat="1" ht="13.5" customHeight="1">
      <c r="A4" s="287" t="s">
        <v>95</v>
      </c>
      <c r="B4" s="287"/>
      <c r="C4" s="51"/>
      <c r="D4" s="202"/>
      <c r="E4" s="202"/>
      <c r="F4" s="202"/>
      <c r="G4" s="202"/>
      <c r="H4" s="202"/>
    </row>
    <row r="5" spans="1:9" s="44" customFormat="1" ht="13.5" customHeight="1">
      <c r="A5" s="52"/>
      <c r="B5" s="51" t="s">
        <v>312</v>
      </c>
      <c r="C5" s="51"/>
      <c r="D5" s="203"/>
      <c r="E5" s="203"/>
      <c r="F5" s="203"/>
      <c r="G5" s="203"/>
      <c r="H5" s="203"/>
    </row>
    <row r="6" spans="1:9" s="44" customFormat="1" ht="13.5" customHeight="1">
      <c r="A6" s="53"/>
      <c r="B6" s="54"/>
      <c r="C6" s="51"/>
      <c r="D6" s="202"/>
      <c r="E6" s="202"/>
      <c r="F6" s="202"/>
      <c r="G6" s="202"/>
      <c r="H6" s="202"/>
    </row>
    <row r="7" spans="1:9" s="44" customFormat="1" ht="13.5" customHeight="1">
      <c r="A7" s="283" t="s">
        <v>90</v>
      </c>
      <c r="B7" s="283"/>
      <c r="C7" s="51"/>
      <c r="D7" s="202"/>
      <c r="E7" s="202"/>
      <c r="F7" s="202"/>
      <c r="G7" s="202"/>
      <c r="H7" s="202"/>
    </row>
    <row r="8" spans="1:9" s="44" customFormat="1" ht="13.5" customHeight="1">
      <c r="A8" s="52"/>
      <c r="B8" s="51" t="s">
        <v>96</v>
      </c>
      <c r="C8" s="51"/>
      <c r="D8" s="202"/>
      <c r="E8" s="202"/>
      <c r="F8" s="202"/>
      <c r="G8" s="202"/>
      <c r="H8" s="202"/>
    </row>
    <row r="9" spans="1:9" s="44" customFormat="1" ht="13.5" customHeight="1">
      <c r="A9" s="53"/>
      <c r="B9" s="54"/>
      <c r="C9" s="51"/>
      <c r="D9" s="202"/>
      <c r="E9" s="202"/>
      <c r="F9" s="202"/>
      <c r="G9" s="202"/>
      <c r="H9" s="202"/>
    </row>
    <row r="10" spans="1:9" s="44" customFormat="1" ht="13.5" customHeight="1">
      <c r="A10" s="283" t="s">
        <v>91</v>
      </c>
      <c r="B10" s="283"/>
      <c r="C10" s="51"/>
      <c r="D10" s="202"/>
      <c r="E10" s="202"/>
      <c r="F10" s="202"/>
      <c r="G10" s="202"/>
      <c r="H10" s="202"/>
    </row>
    <row r="11" spans="1:9" s="44" customFormat="1" ht="13.5" customHeight="1">
      <c r="A11" s="52"/>
      <c r="B11" s="51" t="s">
        <v>51</v>
      </c>
      <c r="C11" s="51"/>
      <c r="D11" s="202"/>
      <c r="E11" s="202"/>
      <c r="F11" s="202"/>
      <c r="G11" s="202"/>
      <c r="H11" s="202"/>
    </row>
    <row r="12" spans="1:9" s="44" customFormat="1" ht="13.5" customHeight="1">
      <c r="A12" s="53"/>
      <c r="B12" s="54"/>
      <c r="C12" s="51"/>
      <c r="D12" s="202"/>
      <c r="E12" s="202"/>
      <c r="F12" s="202"/>
      <c r="G12" s="202"/>
      <c r="H12" s="202"/>
    </row>
    <row r="13" spans="1:9" s="44" customFormat="1" ht="13.5" customHeight="1">
      <c r="A13" s="283" t="s">
        <v>92</v>
      </c>
      <c r="B13" s="283"/>
      <c r="C13" s="51"/>
      <c r="D13" s="202"/>
      <c r="E13" s="202"/>
      <c r="F13" s="202"/>
      <c r="G13" s="202"/>
      <c r="H13" s="202"/>
    </row>
    <row r="14" spans="1:9" s="44" customFormat="1" ht="13.5" customHeight="1">
      <c r="A14" s="52"/>
      <c r="B14" s="51" t="s">
        <v>97</v>
      </c>
      <c r="C14" s="51"/>
      <c r="D14" s="202"/>
      <c r="E14" s="202"/>
      <c r="F14" s="202"/>
      <c r="G14" s="202"/>
      <c r="H14" s="202"/>
    </row>
    <row r="15" spans="1:9" s="44" customFormat="1" ht="13.5" customHeight="1">
      <c r="A15" s="53"/>
      <c r="B15" s="54"/>
      <c r="C15" s="51"/>
      <c r="D15" s="202"/>
      <c r="E15" s="202"/>
      <c r="F15" s="202"/>
      <c r="G15" s="202"/>
      <c r="H15" s="202"/>
    </row>
    <row r="16" spans="1:9" s="44" customFormat="1" ht="13.5" customHeight="1">
      <c r="A16" s="283" t="s">
        <v>93</v>
      </c>
      <c r="B16" s="283"/>
      <c r="C16" s="51"/>
      <c r="D16" s="202"/>
      <c r="E16" s="202"/>
      <c r="F16" s="202"/>
      <c r="G16" s="202"/>
      <c r="H16" s="202"/>
    </row>
    <row r="17" spans="1:8" s="44" customFormat="1" ht="13.5" customHeight="1">
      <c r="A17" s="52"/>
      <c r="B17" s="51" t="s">
        <v>51</v>
      </c>
      <c r="C17" s="51"/>
      <c r="D17" s="202"/>
      <c r="E17" s="202"/>
      <c r="F17" s="202"/>
      <c r="G17" s="202"/>
      <c r="H17" s="202"/>
    </row>
    <row r="18" spans="1:8" s="44" customFormat="1" ht="13.5" customHeight="1">
      <c r="A18" s="53"/>
      <c r="B18" s="54"/>
      <c r="C18" s="51"/>
      <c r="D18" s="202"/>
      <c r="E18" s="202"/>
      <c r="F18" s="202"/>
      <c r="G18" s="202"/>
      <c r="H18" s="202"/>
    </row>
    <row r="19" spans="1:8" s="44" customFormat="1" ht="13.5" customHeight="1">
      <c r="A19" s="283" t="s">
        <v>94</v>
      </c>
      <c r="B19" s="283"/>
      <c r="C19" s="51"/>
      <c r="D19" s="202"/>
      <c r="E19" s="202"/>
      <c r="F19" s="202"/>
      <c r="G19" s="202"/>
      <c r="H19" s="202"/>
    </row>
    <row r="20" spans="1:8" s="44" customFormat="1" ht="13.5" customHeight="1">
      <c r="A20" s="52"/>
      <c r="B20" s="51" t="s">
        <v>340</v>
      </c>
      <c r="C20" s="51" t="s">
        <v>75</v>
      </c>
      <c r="D20" s="203">
        <v>31456000</v>
      </c>
      <c r="E20" s="203">
        <v>0</v>
      </c>
      <c r="F20" s="203">
        <v>0</v>
      </c>
      <c r="G20" s="203">
        <v>0</v>
      </c>
      <c r="H20" s="203">
        <v>0</v>
      </c>
    </row>
    <row r="21" spans="1:8" s="44" customFormat="1" ht="13.5" customHeight="1">
      <c r="A21" s="52"/>
      <c r="B21" s="54"/>
      <c r="C21" s="55"/>
      <c r="D21" s="202"/>
      <c r="E21" s="202"/>
      <c r="F21" s="202"/>
      <c r="G21" s="202"/>
      <c r="H21" s="202"/>
    </row>
    <row r="22" spans="1:8" s="44" customFormat="1" ht="13.5" customHeight="1">
      <c r="A22" s="288" t="s">
        <v>28</v>
      </c>
      <c r="B22" s="288"/>
      <c r="C22" s="288"/>
      <c r="D22" s="204">
        <f>SUM(D4:D21)</f>
        <v>31456000</v>
      </c>
      <c r="E22" s="204">
        <f t="shared" ref="E22:H22" si="0">SUM(E4:E21)</f>
        <v>0</v>
      </c>
      <c r="F22" s="204">
        <f t="shared" si="0"/>
        <v>0</v>
      </c>
      <c r="G22" s="204">
        <f t="shared" si="0"/>
        <v>0</v>
      </c>
      <c r="H22" s="204">
        <f t="shared" si="0"/>
        <v>0</v>
      </c>
    </row>
    <row r="23" spans="1:8">
      <c r="D23" s="56"/>
      <c r="E23" s="56"/>
      <c r="F23" s="56"/>
      <c r="G23" s="56"/>
      <c r="H23" s="56"/>
    </row>
    <row r="24" spans="1:8" ht="13.5" customHeight="1">
      <c r="D24" s="184" t="s">
        <v>396</v>
      </c>
      <c r="E24" s="56"/>
      <c r="F24" s="56" t="s">
        <v>397</v>
      </c>
      <c r="G24" s="56"/>
      <c r="H24" s="56"/>
    </row>
    <row r="25" spans="1:8">
      <c r="D25" s="39" t="s">
        <v>396</v>
      </c>
      <c r="F25" s="39" t="s">
        <v>397</v>
      </c>
    </row>
  </sheetData>
  <mergeCells count="12">
    <mergeCell ref="A19:B19"/>
    <mergeCell ref="A22:C22"/>
    <mergeCell ref="A16:B16"/>
    <mergeCell ref="A2:B3"/>
    <mergeCell ref="C2:C3"/>
    <mergeCell ref="D2:E2"/>
    <mergeCell ref="H2:H3"/>
    <mergeCell ref="A4:B4"/>
    <mergeCell ref="A7:B7"/>
    <mergeCell ref="A10:B10"/>
    <mergeCell ref="A13:B13"/>
    <mergeCell ref="F2:G2"/>
  </mergeCells>
  <phoneticPr fontId="6"/>
  <printOptions horizontalCentered="1"/>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40"/>
  <sheetViews>
    <sheetView view="pageBreakPreview" zoomScaleNormal="100" zoomScaleSheetLayoutView="100" workbookViewId="0">
      <selection activeCell="E64" sqref="E64"/>
    </sheetView>
  </sheetViews>
  <sheetFormatPr defaultRowHeight="13.5"/>
  <cols>
    <col min="1" max="1" width="2.25" customWidth="1"/>
    <col min="2" max="2" width="20.5" style="90" customWidth="1"/>
    <col min="3" max="3" width="35.875" style="90" customWidth="1"/>
    <col min="4" max="4" width="12.25" style="91" customWidth="1"/>
    <col min="5" max="5" width="13.125" style="91" bestFit="1" customWidth="1"/>
    <col min="6" max="6" width="2.125" style="90" customWidth="1"/>
    <col min="7" max="7" width="2.25" customWidth="1"/>
    <col min="8" max="8" width="20.5" style="90" customWidth="1"/>
    <col min="9" max="9" width="35.875" style="90" customWidth="1"/>
    <col min="10" max="10" width="12.25" style="91" customWidth="1"/>
    <col min="11" max="11" width="13.125" style="91" bestFit="1" customWidth="1"/>
  </cols>
  <sheetData>
    <row r="1" spans="1:11" s="43" customFormat="1" ht="13.5" customHeight="1">
      <c r="A1" s="58" t="s">
        <v>98</v>
      </c>
      <c r="B1" s="58"/>
      <c r="C1" s="58"/>
      <c r="D1" s="59"/>
      <c r="E1" s="60" t="s">
        <v>387</v>
      </c>
      <c r="F1" s="40"/>
      <c r="G1" s="40" t="s">
        <v>99</v>
      </c>
      <c r="H1" s="40"/>
      <c r="I1" s="40"/>
      <c r="J1" s="59"/>
      <c r="K1" s="60" t="s">
        <v>387</v>
      </c>
    </row>
    <row r="2" spans="1:11" s="61" customFormat="1" ht="27.75" customHeight="1">
      <c r="A2" s="289" t="s">
        <v>84</v>
      </c>
      <c r="B2" s="290"/>
      <c r="C2" s="62" t="s">
        <v>43</v>
      </c>
      <c r="D2" s="63" t="s">
        <v>100</v>
      </c>
      <c r="E2" s="63" t="s">
        <v>101</v>
      </c>
      <c r="F2" s="64"/>
      <c r="G2" s="289" t="s">
        <v>84</v>
      </c>
      <c r="H2" s="290"/>
      <c r="I2" s="62" t="s">
        <v>43</v>
      </c>
      <c r="J2" s="63" t="s">
        <v>100</v>
      </c>
      <c r="K2" s="63" t="s">
        <v>101</v>
      </c>
    </row>
    <row r="3" spans="1:11" s="65" customFormat="1" ht="13.5" customHeight="1">
      <c r="A3" s="291" t="s">
        <v>102</v>
      </c>
      <c r="B3" s="292"/>
      <c r="C3" s="292"/>
      <c r="D3" s="292"/>
      <c r="E3" s="293"/>
      <c r="F3" s="66"/>
      <c r="G3" s="291" t="s">
        <v>102</v>
      </c>
      <c r="H3" s="292"/>
      <c r="I3" s="292"/>
      <c r="J3" s="67"/>
      <c r="K3" s="68"/>
    </row>
    <row r="4" spans="1:11" s="65" customFormat="1" ht="13.5" customHeight="1">
      <c r="A4" s="291" t="s">
        <v>103</v>
      </c>
      <c r="B4" s="292"/>
      <c r="C4" s="292"/>
      <c r="D4" s="67"/>
      <c r="E4" s="68"/>
      <c r="F4" s="66"/>
      <c r="G4" s="291" t="s">
        <v>103</v>
      </c>
      <c r="H4" s="292"/>
      <c r="I4" s="69"/>
      <c r="J4" s="67"/>
      <c r="K4" s="68"/>
    </row>
    <row r="5" spans="1:11" s="65" customFormat="1" ht="13.5" customHeight="1">
      <c r="A5" s="70"/>
      <c r="B5" s="71" t="s">
        <v>312</v>
      </c>
      <c r="C5" s="71"/>
      <c r="D5" s="82"/>
      <c r="E5" s="82"/>
      <c r="F5" s="66"/>
      <c r="G5" s="72"/>
      <c r="H5" s="71" t="s">
        <v>312</v>
      </c>
      <c r="I5" s="71"/>
      <c r="J5" s="82"/>
      <c r="K5" s="82"/>
    </row>
    <row r="6" spans="1:11" s="65" customFormat="1" ht="13.5" customHeight="1">
      <c r="A6" s="291" t="s">
        <v>104</v>
      </c>
      <c r="B6" s="292"/>
      <c r="C6" s="69"/>
      <c r="D6" s="83"/>
      <c r="E6" s="82"/>
      <c r="F6" s="66"/>
      <c r="G6" s="291" t="s">
        <v>104</v>
      </c>
      <c r="H6" s="292"/>
      <c r="I6" s="69"/>
      <c r="J6" s="83"/>
      <c r="K6" s="82"/>
    </row>
    <row r="7" spans="1:11" s="65" customFormat="1" ht="13.5" customHeight="1">
      <c r="A7" s="73"/>
      <c r="B7" s="71" t="s">
        <v>312</v>
      </c>
      <c r="C7" s="71"/>
      <c r="D7" s="82"/>
      <c r="E7" s="82"/>
      <c r="F7" s="66"/>
      <c r="G7" s="72"/>
      <c r="H7" s="71" t="s">
        <v>312</v>
      </c>
      <c r="I7" s="71"/>
      <c r="J7" s="82"/>
      <c r="K7" s="82"/>
    </row>
    <row r="8" spans="1:11" s="65" customFormat="1" ht="13.5" customHeight="1">
      <c r="A8" s="74"/>
      <c r="B8" s="75"/>
      <c r="C8" s="76" t="s">
        <v>105</v>
      </c>
      <c r="D8" s="77">
        <f>D5+D7</f>
        <v>0</v>
      </c>
      <c r="E8" s="77">
        <f>E5+E7</f>
        <v>0</v>
      </c>
      <c r="F8" s="66"/>
      <c r="G8" s="74"/>
      <c r="H8" s="75"/>
      <c r="I8" s="76" t="s">
        <v>105</v>
      </c>
      <c r="J8" s="77">
        <f>J5+J7</f>
        <v>0</v>
      </c>
      <c r="K8" s="77">
        <f>K5+K7</f>
        <v>0</v>
      </c>
    </row>
    <row r="9" spans="1:11" s="65" customFormat="1" ht="13.5" customHeight="1">
      <c r="A9" s="291" t="s">
        <v>106</v>
      </c>
      <c r="B9" s="292"/>
      <c r="C9" s="69"/>
      <c r="D9" s="83"/>
      <c r="E9" s="82"/>
      <c r="F9" s="66"/>
      <c r="G9" s="291" t="s">
        <v>106</v>
      </c>
      <c r="H9" s="292"/>
      <c r="I9" s="69"/>
      <c r="J9" s="83"/>
      <c r="K9" s="82"/>
    </row>
    <row r="10" spans="1:11" s="65" customFormat="1" ht="13.5" customHeight="1">
      <c r="A10" s="291" t="s">
        <v>107</v>
      </c>
      <c r="B10" s="292"/>
      <c r="C10" s="69"/>
      <c r="D10" s="83"/>
      <c r="E10" s="82"/>
      <c r="F10" s="66"/>
      <c r="G10" s="291" t="s">
        <v>107</v>
      </c>
      <c r="H10" s="292"/>
      <c r="I10" s="69"/>
      <c r="J10" s="83"/>
      <c r="K10" s="82"/>
    </row>
    <row r="11" spans="1:11" s="65" customFormat="1" ht="13.5" customHeight="1">
      <c r="A11" s="70"/>
      <c r="B11" s="182" t="s">
        <v>322</v>
      </c>
      <c r="C11" s="182" t="s">
        <v>75</v>
      </c>
      <c r="D11" s="205">
        <v>4333543</v>
      </c>
      <c r="E11" s="205">
        <v>-242678</v>
      </c>
      <c r="F11" s="66"/>
      <c r="G11" s="72"/>
      <c r="H11" s="182" t="s">
        <v>322</v>
      </c>
      <c r="I11" s="182" t="s">
        <v>75</v>
      </c>
      <c r="J11" s="205">
        <v>1973208</v>
      </c>
      <c r="K11" s="205">
        <v>-110499</v>
      </c>
    </row>
    <row r="12" spans="1:11" s="65" customFormat="1" ht="13.5" customHeight="1">
      <c r="A12" s="70"/>
      <c r="B12" s="182" t="s">
        <v>323</v>
      </c>
      <c r="C12" s="182" t="s">
        <v>75</v>
      </c>
      <c r="D12" s="205">
        <v>130000</v>
      </c>
      <c r="E12" s="205">
        <v>-7280</v>
      </c>
      <c r="F12" s="66"/>
      <c r="G12" s="72"/>
      <c r="H12" s="182" t="s">
        <v>323</v>
      </c>
      <c r="I12" s="182" t="s">
        <v>75</v>
      </c>
      <c r="J12" s="205">
        <v>50000</v>
      </c>
      <c r="K12" s="205">
        <v>-2800</v>
      </c>
    </row>
    <row r="13" spans="1:11" s="65" customFormat="1" ht="13.5" customHeight="1">
      <c r="A13" s="70"/>
      <c r="B13" s="182" t="s">
        <v>324</v>
      </c>
      <c r="C13" s="182" t="s">
        <v>75</v>
      </c>
      <c r="D13" s="205">
        <v>7501961</v>
      </c>
      <c r="E13" s="205">
        <v>-420109</v>
      </c>
      <c r="F13" s="66"/>
      <c r="G13" s="72"/>
      <c r="H13" s="182" t="s">
        <v>324</v>
      </c>
      <c r="I13" s="182" t="s">
        <v>75</v>
      </c>
      <c r="J13" s="205">
        <v>1442035</v>
      </c>
      <c r="K13" s="205">
        <v>-80753</v>
      </c>
    </row>
    <row r="14" spans="1:11" s="65" customFormat="1" ht="13.5" customHeight="1">
      <c r="A14" s="70"/>
      <c r="B14" s="182" t="s">
        <v>325</v>
      </c>
      <c r="C14" s="182" t="s">
        <v>75</v>
      </c>
      <c r="D14" s="205">
        <v>670863</v>
      </c>
      <c r="E14" s="205">
        <v>-37568</v>
      </c>
      <c r="F14" s="66"/>
      <c r="G14" s="72"/>
      <c r="H14" s="182" t="s">
        <v>325</v>
      </c>
      <c r="I14" s="182" t="s">
        <v>75</v>
      </c>
      <c r="J14" s="205">
        <v>173300</v>
      </c>
      <c r="K14" s="205">
        <v>-9704</v>
      </c>
    </row>
    <row r="15" spans="1:11" s="65" customFormat="1" ht="13.5" customHeight="1">
      <c r="A15" s="70"/>
      <c r="B15" s="182" t="s">
        <v>327</v>
      </c>
      <c r="C15" s="182" t="s">
        <v>75</v>
      </c>
      <c r="D15" s="205">
        <v>0</v>
      </c>
      <c r="E15" s="205">
        <v>0</v>
      </c>
      <c r="F15" s="66"/>
      <c r="G15" s="72"/>
      <c r="H15" s="182" t="s">
        <v>327</v>
      </c>
      <c r="I15" s="182" t="s">
        <v>75</v>
      </c>
      <c r="J15" s="205">
        <v>3292000</v>
      </c>
      <c r="K15" s="205">
        <v>-184352</v>
      </c>
    </row>
    <row r="16" spans="1:11" s="65" customFormat="1" ht="13.5" customHeight="1">
      <c r="A16" s="70"/>
      <c r="B16" s="182" t="s">
        <v>326</v>
      </c>
      <c r="C16" s="182" t="s">
        <v>75</v>
      </c>
      <c r="D16" s="205">
        <v>128300</v>
      </c>
      <c r="E16" s="205">
        <v>-7184</v>
      </c>
      <c r="F16" s="66"/>
      <c r="G16" s="72"/>
      <c r="H16" s="182" t="s">
        <v>326</v>
      </c>
      <c r="I16" s="182" t="s">
        <v>75</v>
      </c>
      <c r="J16" s="205">
        <v>0</v>
      </c>
      <c r="K16" s="205">
        <v>0</v>
      </c>
    </row>
    <row r="17" spans="1:11" s="65" customFormat="1" ht="13.5" customHeight="1">
      <c r="A17" s="70"/>
      <c r="B17" s="71" t="s">
        <v>328</v>
      </c>
      <c r="C17" s="71" t="s">
        <v>76</v>
      </c>
      <c r="D17" s="205">
        <v>15867551</v>
      </c>
      <c r="E17" s="205">
        <v>-777509</v>
      </c>
      <c r="F17" s="66"/>
      <c r="G17" s="72"/>
      <c r="H17" s="71" t="s">
        <v>328</v>
      </c>
      <c r="I17" s="71" t="s">
        <v>76</v>
      </c>
      <c r="J17" s="205">
        <v>3579401</v>
      </c>
      <c r="K17" s="205">
        <v>-175390</v>
      </c>
    </row>
    <row r="18" spans="1:11" s="65" customFormat="1" ht="13.5" customHeight="1">
      <c r="A18" s="70"/>
      <c r="B18" s="71" t="s">
        <v>329</v>
      </c>
      <c r="C18" s="71" t="s">
        <v>76</v>
      </c>
      <c r="D18" s="205">
        <v>3978635</v>
      </c>
      <c r="E18" s="205">
        <v>-194953</v>
      </c>
      <c r="F18" s="66"/>
      <c r="G18" s="72"/>
      <c r="H18" s="71" t="s">
        <v>329</v>
      </c>
      <c r="I18" s="71" t="s">
        <v>76</v>
      </c>
      <c r="J18" s="205">
        <v>1155344</v>
      </c>
      <c r="K18" s="205">
        <v>-56611</v>
      </c>
    </row>
    <row r="19" spans="1:11" s="65" customFormat="1" ht="13.5" customHeight="1">
      <c r="A19" s="70"/>
      <c r="B19" s="71" t="s">
        <v>330</v>
      </c>
      <c r="C19" s="71" t="s">
        <v>76</v>
      </c>
      <c r="D19" s="205">
        <v>2355791</v>
      </c>
      <c r="E19" s="205">
        <v>-115433</v>
      </c>
      <c r="F19" s="66"/>
      <c r="G19" s="72"/>
      <c r="H19" s="71" t="s">
        <v>330</v>
      </c>
      <c r="I19" s="71" t="s">
        <v>76</v>
      </c>
      <c r="J19" s="205">
        <v>547461</v>
      </c>
      <c r="K19" s="205">
        <v>-26825</v>
      </c>
    </row>
    <row r="20" spans="1:11" s="65" customFormat="1" ht="13.5" customHeight="1">
      <c r="A20" s="70"/>
      <c r="B20" s="71" t="s">
        <v>331</v>
      </c>
      <c r="C20" s="71" t="s">
        <v>76</v>
      </c>
      <c r="D20" s="205">
        <v>64640</v>
      </c>
      <c r="E20" s="205">
        <v>-3167</v>
      </c>
      <c r="F20" s="66"/>
      <c r="G20" s="72"/>
      <c r="H20" s="71" t="s">
        <v>331</v>
      </c>
      <c r="I20" s="71" t="s">
        <v>76</v>
      </c>
      <c r="J20" s="205">
        <v>0</v>
      </c>
      <c r="K20" s="205">
        <v>0</v>
      </c>
    </row>
    <row r="21" spans="1:11" s="65" customFormat="1" ht="13.5" customHeight="1">
      <c r="A21" s="70"/>
      <c r="B21" s="71" t="s">
        <v>332</v>
      </c>
      <c r="C21" s="71" t="s">
        <v>76</v>
      </c>
      <c r="D21" s="205">
        <v>16156</v>
      </c>
      <c r="E21" s="205">
        <v>-791</v>
      </c>
      <c r="F21" s="66"/>
      <c r="G21" s="72"/>
      <c r="H21" s="71" t="s">
        <v>332</v>
      </c>
      <c r="I21" s="71" t="s">
        <v>76</v>
      </c>
      <c r="J21" s="205">
        <v>0</v>
      </c>
      <c r="K21" s="205">
        <v>0</v>
      </c>
    </row>
    <row r="22" spans="1:11" s="65" customFormat="1" ht="13.5" customHeight="1">
      <c r="A22" s="70"/>
      <c r="B22" s="71" t="s">
        <v>333</v>
      </c>
      <c r="C22" s="71" t="s">
        <v>76</v>
      </c>
      <c r="D22" s="205">
        <v>13390</v>
      </c>
      <c r="E22" s="205">
        <v>-656</v>
      </c>
      <c r="F22" s="66"/>
      <c r="G22" s="72"/>
      <c r="H22" s="71" t="s">
        <v>333</v>
      </c>
      <c r="I22" s="71" t="s">
        <v>76</v>
      </c>
      <c r="J22" s="205">
        <v>0</v>
      </c>
      <c r="K22" s="205">
        <v>0</v>
      </c>
    </row>
    <row r="23" spans="1:11" s="65" customFormat="1" ht="13.5" customHeight="1">
      <c r="A23" s="70"/>
      <c r="B23" s="71" t="s">
        <v>334</v>
      </c>
      <c r="C23" s="71" t="s">
        <v>80</v>
      </c>
      <c r="D23" s="205">
        <v>330540</v>
      </c>
      <c r="E23" s="205">
        <v>-99162</v>
      </c>
      <c r="F23" s="66"/>
      <c r="G23" s="72"/>
      <c r="H23" s="71" t="s">
        <v>334</v>
      </c>
      <c r="I23" s="71" t="s">
        <v>80</v>
      </c>
      <c r="J23" s="205">
        <v>692830</v>
      </c>
      <c r="K23" s="205">
        <v>-207849</v>
      </c>
    </row>
    <row r="24" spans="1:11" s="65" customFormat="1" ht="13.5" customHeight="1">
      <c r="A24" s="70"/>
      <c r="B24" s="71" t="s">
        <v>335</v>
      </c>
      <c r="C24" s="71" t="s">
        <v>137</v>
      </c>
      <c r="D24" s="205">
        <v>1426000</v>
      </c>
      <c r="E24" s="205">
        <v>-72726</v>
      </c>
      <c r="F24" s="66"/>
      <c r="G24" s="72"/>
      <c r="H24" s="71" t="s">
        <v>335</v>
      </c>
      <c r="I24" s="71" t="s">
        <v>137</v>
      </c>
      <c r="J24" s="205">
        <v>250000</v>
      </c>
      <c r="K24" s="205">
        <v>-12750</v>
      </c>
    </row>
    <row r="25" spans="1:11" s="65" customFormat="1" ht="13.5" customHeight="1">
      <c r="A25" s="70"/>
      <c r="B25" s="71" t="s">
        <v>336</v>
      </c>
      <c r="C25" s="71" t="s">
        <v>310</v>
      </c>
      <c r="D25" s="205">
        <v>0</v>
      </c>
      <c r="E25" s="205">
        <v>0</v>
      </c>
      <c r="F25" s="66"/>
      <c r="G25" s="72"/>
      <c r="H25" s="71" t="s">
        <v>336</v>
      </c>
      <c r="I25" s="71" t="s">
        <v>310</v>
      </c>
      <c r="J25" s="205">
        <v>0</v>
      </c>
      <c r="K25" s="205">
        <v>0</v>
      </c>
    </row>
    <row r="26" spans="1:11" s="65" customFormat="1" ht="13.5" customHeight="1">
      <c r="A26" s="291" t="s">
        <v>108</v>
      </c>
      <c r="B26" s="292"/>
      <c r="C26" s="69"/>
      <c r="D26" s="206"/>
      <c r="E26" s="205"/>
      <c r="F26" s="66"/>
      <c r="G26" s="291" t="s">
        <v>108</v>
      </c>
      <c r="H26" s="292"/>
      <c r="I26" s="69"/>
      <c r="J26" s="206"/>
      <c r="K26" s="205"/>
    </row>
    <row r="27" spans="1:11" s="65" customFormat="1" ht="13.5" customHeight="1">
      <c r="A27" s="70"/>
      <c r="B27" s="71" t="s">
        <v>337</v>
      </c>
      <c r="C27" s="71" t="s">
        <v>75</v>
      </c>
      <c r="D27" s="205">
        <v>0</v>
      </c>
      <c r="E27" s="205">
        <v>0</v>
      </c>
      <c r="F27" s="66"/>
      <c r="G27" s="72"/>
      <c r="H27" s="71" t="s">
        <v>391</v>
      </c>
      <c r="I27" s="71" t="s">
        <v>75</v>
      </c>
      <c r="J27" s="205">
        <f>16291+112200</f>
        <v>128491</v>
      </c>
      <c r="K27" s="205">
        <v>-7195</v>
      </c>
    </row>
    <row r="28" spans="1:11" s="65" customFormat="1" ht="13.5" customHeight="1">
      <c r="A28" s="70"/>
      <c r="B28" s="182" t="s">
        <v>338</v>
      </c>
      <c r="C28" s="182" t="s">
        <v>135</v>
      </c>
      <c r="D28" s="205">
        <v>4900</v>
      </c>
      <c r="E28" s="205">
        <v>0</v>
      </c>
      <c r="F28" s="66"/>
      <c r="G28" s="72"/>
      <c r="H28" s="71" t="s">
        <v>389</v>
      </c>
      <c r="I28" s="71" t="s">
        <v>75</v>
      </c>
      <c r="J28" s="205">
        <v>44607000</v>
      </c>
      <c r="K28" s="205">
        <v>0</v>
      </c>
    </row>
    <row r="29" spans="1:11" s="65" customFormat="1" ht="13.5" customHeight="1">
      <c r="A29" s="70"/>
      <c r="B29" s="182" t="s">
        <v>338</v>
      </c>
      <c r="C29" s="182" t="s">
        <v>390</v>
      </c>
      <c r="D29" s="205">
        <v>0</v>
      </c>
      <c r="E29" s="205">
        <v>0</v>
      </c>
      <c r="F29" s="66"/>
      <c r="G29" s="72"/>
      <c r="H29" s="182" t="s">
        <v>338</v>
      </c>
      <c r="I29" s="182" t="s">
        <v>135</v>
      </c>
      <c r="J29" s="205">
        <v>11742</v>
      </c>
      <c r="K29" s="205">
        <v>-26</v>
      </c>
    </row>
    <row r="30" spans="1:11" s="65" customFormat="1" ht="13.5" customHeight="1">
      <c r="A30" s="70"/>
      <c r="B30" s="182" t="s">
        <v>338</v>
      </c>
      <c r="C30" s="182" t="s">
        <v>137</v>
      </c>
      <c r="D30" s="205">
        <v>268850</v>
      </c>
      <c r="E30" s="205">
        <v>-13711</v>
      </c>
      <c r="F30" s="66"/>
      <c r="G30" s="72"/>
      <c r="H30" s="182" t="s">
        <v>338</v>
      </c>
      <c r="I30" s="182" t="s">
        <v>390</v>
      </c>
      <c r="J30" s="205">
        <v>998</v>
      </c>
      <c r="K30" s="205">
        <v>-26</v>
      </c>
    </row>
    <row r="31" spans="1:11" s="65" customFormat="1" ht="13.5" customHeight="1">
      <c r="A31" s="70"/>
      <c r="B31" s="71" t="s">
        <v>339</v>
      </c>
      <c r="C31" s="71" t="s">
        <v>138</v>
      </c>
      <c r="D31" s="205">
        <v>0</v>
      </c>
      <c r="E31" s="205">
        <v>0</v>
      </c>
      <c r="F31" s="66"/>
      <c r="G31" s="72"/>
      <c r="H31" s="182" t="s">
        <v>338</v>
      </c>
      <c r="I31" s="182" t="s">
        <v>137</v>
      </c>
      <c r="J31" s="205">
        <v>558518</v>
      </c>
      <c r="K31" s="205">
        <v>-28484</v>
      </c>
    </row>
    <row r="32" spans="1:11" s="65" customFormat="1" ht="13.5" customHeight="1">
      <c r="A32" s="70"/>
      <c r="B32" s="71"/>
      <c r="C32" s="71"/>
      <c r="D32" s="205"/>
      <c r="E32" s="205"/>
      <c r="F32" s="66"/>
      <c r="G32" s="72"/>
      <c r="H32" s="71" t="s">
        <v>339</v>
      </c>
      <c r="I32" s="71" t="s">
        <v>138</v>
      </c>
      <c r="J32" s="205">
        <v>18662866</v>
      </c>
      <c r="K32" s="205">
        <v>-110150</v>
      </c>
    </row>
    <row r="33" spans="1:11" s="65" customFormat="1" ht="13.5" customHeight="1">
      <c r="A33" s="294" t="s">
        <v>105</v>
      </c>
      <c r="B33" s="295"/>
      <c r="C33" s="296"/>
      <c r="D33" s="207">
        <f>SUM(D11:D32)</f>
        <v>37091120</v>
      </c>
      <c r="E33" s="207">
        <f>SUM(E11:E32)</f>
        <v>-1992927</v>
      </c>
      <c r="F33" s="66"/>
      <c r="G33" s="294" t="s">
        <v>105</v>
      </c>
      <c r="H33" s="295"/>
      <c r="I33" s="296"/>
      <c r="J33" s="207">
        <f>SUM(J11:J32)</f>
        <v>77125194</v>
      </c>
      <c r="K33" s="207">
        <f>SUM(K11:K32)</f>
        <v>-1013414</v>
      </c>
    </row>
    <row r="34" spans="1:11" s="65" customFormat="1" ht="13.5" customHeight="1">
      <c r="A34" s="297" t="s">
        <v>28</v>
      </c>
      <c r="B34" s="298"/>
      <c r="C34" s="299"/>
      <c r="D34" s="208">
        <f>D8+D33</f>
        <v>37091120</v>
      </c>
      <c r="E34" s="208">
        <f>E8+E33</f>
        <v>-1992927</v>
      </c>
      <c r="F34" s="66"/>
      <c r="G34" s="297" t="s">
        <v>28</v>
      </c>
      <c r="H34" s="298"/>
      <c r="I34" s="299"/>
      <c r="J34" s="208">
        <f>J8+J33</f>
        <v>77125194</v>
      </c>
      <c r="K34" s="208">
        <f>K8+K33</f>
        <v>-1013414</v>
      </c>
    </row>
    <row r="35" spans="1:11" s="57" customFormat="1">
      <c r="B35" s="80"/>
      <c r="C35" s="80"/>
      <c r="D35" s="84"/>
      <c r="E35" s="84"/>
      <c r="F35" s="80"/>
      <c r="H35" s="80"/>
      <c r="I35" s="80"/>
      <c r="J35" s="85"/>
      <c r="K35" s="85"/>
    </row>
    <row r="36" spans="1:11" s="87" customFormat="1" ht="11.25">
      <c r="B36" s="88"/>
      <c r="C36" s="88"/>
      <c r="D36" s="81"/>
      <c r="E36" s="81"/>
      <c r="F36" s="88"/>
      <c r="H36" s="88"/>
      <c r="I36" s="88"/>
      <c r="J36" s="89"/>
      <c r="K36" s="89"/>
    </row>
    <row r="37" spans="1:11" s="78" customFormat="1" ht="12.95" customHeight="1">
      <c r="B37" s="79"/>
      <c r="C37" s="79"/>
      <c r="D37" s="185"/>
      <c r="E37" s="86"/>
      <c r="F37" s="79"/>
      <c r="H37" s="79"/>
      <c r="I37" s="79"/>
      <c r="J37" s="86"/>
      <c r="K37" s="86"/>
    </row>
    <row r="38" spans="1:11" s="78" customFormat="1" ht="12.95" customHeight="1">
      <c r="B38" s="79"/>
      <c r="C38" s="79"/>
      <c r="D38" s="86"/>
      <c r="E38" s="86"/>
      <c r="F38" s="79"/>
      <c r="H38" s="79"/>
      <c r="I38" s="79"/>
      <c r="J38" s="86"/>
      <c r="K38" s="86"/>
    </row>
    <row r="39" spans="1:11" s="87" customFormat="1" ht="12.95" customHeight="1">
      <c r="B39" s="88"/>
      <c r="C39" s="88"/>
      <c r="D39" s="89"/>
      <c r="E39" s="89"/>
      <c r="F39" s="88"/>
      <c r="H39" s="88"/>
      <c r="I39" s="88"/>
      <c r="J39" s="89"/>
      <c r="K39" s="89"/>
    </row>
    <row r="40" spans="1:11" s="87" customFormat="1" ht="12.95" customHeight="1">
      <c r="B40" s="88"/>
      <c r="C40" s="88"/>
      <c r="D40" s="89"/>
      <c r="E40" s="89"/>
      <c r="F40" s="88"/>
      <c r="H40" s="88"/>
      <c r="I40" s="88"/>
      <c r="J40" s="89"/>
      <c r="K40" s="89"/>
    </row>
  </sheetData>
  <mergeCells count="18">
    <mergeCell ref="A26:B26"/>
    <mergeCell ref="G26:H26"/>
    <mergeCell ref="A33:C33"/>
    <mergeCell ref="G33:I33"/>
    <mergeCell ref="A34:C34"/>
    <mergeCell ref="G34:I34"/>
    <mergeCell ref="A6:B6"/>
    <mergeCell ref="G6:H6"/>
    <mergeCell ref="A9:B9"/>
    <mergeCell ref="G9:H9"/>
    <mergeCell ref="A10:B10"/>
    <mergeCell ref="G10:H10"/>
    <mergeCell ref="A2:B2"/>
    <mergeCell ref="G2:H2"/>
    <mergeCell ref="A3:E3"/>
    <mergeCell ref="G3:I3"/>
    <mergeCell ref="A4:C4"/>
    <mergeCell ref="G4:H4"/>
  </mergeCells>
  <phoneticPr fontId="6"/>
  <printOptions horizontalCentered="1"/>
  <pageMargins left="0.25" right="0.25" top="0.75" bottom="0.75" header="0.3" footer="0.3"/>
  <pageSetup paperSize="9"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I16"/>
  <sheetViews>
    <sheetView view="pageBreakPreview" zoomScaleNormal="100" zoomScaleSheetLayoutView="100" workbookViewId="0">
      <selection activeCell="B36" sqref="B36"/>
    </sheetView>
  </sheetViews>
  <sheetFormatPr defaultRowHeight="13.5"/>
  <cols>
    <col min="1" max="1" width="16.625" customWidth="1"/>
    <col min="2" max="2" width="53.75" style="47" customWidth="1"/>
    <col min="3" max="7" width="15.125" style="104" customWidth="1"/>
  </cols>
  <sheetData>
    <row r="1" spans="1:9" s="10" customFormat="1" ht="13.5" customHeight="1">
      <c r="A1" s="95" t="s">
        <v>511</v>
      </c>
      <c r="B1" s="93"/>
      <c r="C1" s="94"/>
      <c r="D1" s="94"/>
      <c r="E1" s="94"/>
      <c r="F1" s="94"/>
      <c r="G1" s="96" t="s">
        <v>387</v>
      </c>
    </row>
    <row r="2" spans="1:9" s="10" customFormat="1" ht="13.5" customHeight="1">
      <c r="A2" s="301" t="s">
        <v>109</v>
      </c>
      <c r="B2" s="301" t="s">
        <v>43</v>
      </c>
      <c r="C2" s="300" t="s">
        <v>110</v>
      </c>
      <c r="D2" s="300" t="s">
        <v>111</v>
      </c>
      <c r="E2" s="300" t="s">
        <v>112</v>
      </c>
      <c r="F2" s="300"/>
      <c r="G2" s="300" t="s">
        <v>113</v>
      </c>
    </row>
    <row r="3" spans="1:9" s="10" customFormat="1" ht="13.5" customHeight="1">
      <c r="A3" s="301"/>
      <c r="B3" s="301"/>
      <c r="C3" s="300"/>
      <c r="D3" s="300"/>
      <c r="E3" s="100" t="s">
        <v>114</v>
      </c>
      <c r="F3" s="100" t="s">
        <v>115</v>
      </c>
      <c r="G3" s="300"/>
    </row>
    <row r="4" spans="1:9" s="31" customFormat="1" ht="13.5" customHeight="1">
      <c r="A4" s="97" t="s">
        <v>116</v>
      </c>
      <c r="B4" s="18" t="s">
        <v>75</v>
      </c>
      <c r="C4" s="198">
        <v>699634000</v>
      </c>
      <c r="D4" s="198">
        <v>38789000</v>
      </c>
      <c r="E4" s="198"/>
      <c r="F4" s="198"/>
      <c r="G4" s="198">
        <f t="shared" ref="G4:G5" si="0">C4+D4-E4-F4</f>
        <v>738423000</v>
      </c>
    </row>
    <row r="5" spans="1:9" s="31" customFormat="1" ht="13.5" customHeight="1">
      <c r="A5" s="97" t="s">
        <v>116</v>
      </c>
      <c r="B5" s="18" t="s">
        <v>137</v>
      </c>
      <c r="C5" s="198">
        <v>36784000</v>
      </c>
      <c r="D5" s="198"/>
      <c r="E5" s="198">
        <v>1160000</v>
      </c>
      <c r="F5" s="198"/>
      <c r="G5" s="198">
        <f t="shared" si="0"/>
        <v>35624000</v>
      </c>
    </row>
    <row r="6" spans="1:9" s="17" customFormat="1" ht="13.5" customHeight="1">
      <c r="A6" s="278" t="s">
        <v>117</v>
      </c>
      <c r="B6" s="279"/>
      <c r="C6" s="200">
        <f>SUM(C4:C5)</f>
        <v>736418000</v>
      </c>
      <c r="D6" s="200">
        <f t="shared" ref="D6:G6" si="1">SUM(D4:D5)</f>
        <v>38789000</v>
      </c>
      <c r="E6" s="200">
        <f t="shared" si="1"/>
        <v>1160000</v>
      </c>
      <c r="F6" s="200">
        <f t="shared" si="1"/>
        <v>0</v>
      </c>
      <c r="G6" s="200">
        <f t="shared" si="1"/>
        <v>774047000</v>
      </c>
    </row>
    <row r="7" spans="1:9" s="17" customFormat="1" ht="13.5" customHeight="1">
      <c r="A7" s="97" t="s">
        <v>118</v>
      </c>
      <c r="B7" s="18" t="s">
        <v>75</v>
      </c>
      <c r="C7" s="198">
        <v>0</v>
      </c>
      <c r="D7" s="198">
        <v>0</v>
      </c>
      <c r="E7" s="198">
        <v>0</v>
      </c>
      <c r="F7" s="198">
        <v>0</v>
      </c>
      <c r="G7" s="198">
        <f>C7+D7-E7-F7</f>
        <v>0</v>
      </c>
    </row>
    <row r="8" spans="1:9" s="17" customFormat="1" ht="13.5" customHeight="1">
      <c r="A8" s="278" t="s">
        <v>119</v>
      </c>
      <c r="B8" s="279"/>
      <c r="C8" s="200">
        <f>SUM(C7)</f>
        <v>0</v>
      </c>
      <c r="D8" s="200">
        <f t="shared" ref="D8:G8" si="2">SUM(D7)</f>
        <v>0</v>
      </c>
      <c r="E8" s="200">
        <f t="shared" si="2"/>
        <v>0</v>
      </c>
      <c r="F8" s="200">
        <f t="shared" si="2"/>
        <v>0</v>
      </c>
      <c r="G8" s="200">
        <f t="shared" si="2"/>
        <v>0</v>
      </c>
    </row>
    <row r="9" spans="1:9" s="31" customFormat="1" ht="13.5" customHeight="1">
      <c r="A9" s="97" t="s">
        <v>120</v>
      </c>
      <c r="B9" s="18" t="s">
        <v>75</v>
      </c>
      <c r="C9" s="198">
        <v>45177307</v>
      </c>
      <c r="D9" s="198">
        <v>46626110</v>
      </c>
      <c r="E9" s="198">
        <v>45177307</v>
      </c>
      <c r="F9" s="198"/>
      <c r="G9" s="198">
        <f t="shared" ref="G9:G12" si="3">C9+D9-E9-F9</f>
        <v>46626110</v>
      </c>
      <c r="H9" s="98"/>
      <c r="I9" s="98"/>
    </row>
    <row r="10" spans="1:9" s="31" customFormat="1" ht="13.5" customHeight="1">
      <c r="A10" s="97" t="s">
        <v>120</v>
      </c>
      <c r="B10" s="18" t="s">
        <v>80</v>
      </c>
      <c r="C10" s="198">
        <v>117679</v>
      </c>
      <c r="D10" s="198">
        <v>983494</v>
      </c>
      <c r="E10" s="198">
        <v>117679</v>
      </c>
      <c r="F10" s="198"/>
      <c r="G10" s="198">
        <f t="shared" si="3"/>
        <v>983494</v>
      </c>
    </row>
    <row r="11" spans="1:9" s="31" customFormat="1" ht="13.5" customHeight="1">
      <c r="A11" s="97" t="s">
        <v>120</v>
      </c>
      <c r="B11" s="18" t="s">
        <v>137</v>
      </c>
      <c r="C11" s="198">
        <v>2740771</v>
      </c>
      <c r="D11" s="198">
        <v>1773905</v>
      </c>
      <c r="E11" s="198">
        <v>2740771</v>
      </c>
      <c r="F11" s="198"/>
      <c r="G11" s="198">
        <f t="shared" si="3"/>
        <v>1773905</v>
      </c>
    </row>
    <row r="12" spans="1:9" s="31" customFormat="1" ht="13.5" customHeight="1">
      <c r="A12" s="97" t="s">
        <v>120</v>
      </c>
      <c r="B12" s="18" t="s">
        <v>138</v>
      </c>
      <c r="C12" s="198">
        <v>2222000</v>
      </c>
      <c r="D12" s="198">
        <v>2385000</v>
      </c>
      <c r="E12" s="198">
        <v>2222000</v>
      </c>
      <c r="F12" s="198"/>
      <c r="G12" s="198">
        <f t="shared" si="3"/>
        <v>2385000</v>
      </c>
    </row>
    <row r="13" spans="1:9" s="17" customFormat="1" ht="13.5" customHeight="1">
      <c r="A13" s="278" t="s">
        <v>121</v>
      </c>
      <c r="B13" s="279"/>
      <c r="C13" s="200">
        <f>SUM(C9:C12)</f>
        <v>50257757</v>
      </c>
      <c r="D13" s="200">
        <f t="shared" ref="D13:G13" si="4">SUM(D9:D12)</f>
        <v>51768509</v>
      </c>
      <c r="E13" s="200">
        <f t="shared" si="4"/>
        <v>50257757</v>
      </c>
      <c r="F13" s="200">
        <f t="shared" si="4"/>
        <v>0</v>
      </c>
      <c r="G13" s="200">
        <f t="shared" si="4"/>
        <v>51768509</v>
      </c>
    </row>
    <row r="14" spans="1:9" s="17" customFormat="1" ht="13.5" customHeight="1">
      <c r="A14" s="275" t="s">
        <v>28</v>
      </c>
      <c r="B14" s="275"/>
      <c r="C14" s="209">
        <f>C6+C8+C13</f>
        <v>786675757</v>
      </c>
      <c r="D14" s="209">
        <f t="shared" ref="D14:G14" si="5">D6+D8+D13</f>
        <v>90557509</v>
      </c>
      <c r="E14" s="209">
        <f t="shared" si="5"/>
        <v>51417757</v>
      </c>
      <c r="F14" s="209">
        <f t="shared" si="5"/>
        <v>0</v>
      </c>
      <c r="G14" s="209">
        <f t="shared" si="5"/>
        <v>825815509</v>
      </c>
    </row>
    <row r="15" spans="1:9" s="31" customFormat="1" ht="13.5" customHeight="1">
      <c r="B15" s="102"/>
      <c r="C15" s="103"/>
      <c r="D15" s="103"/>
      <c r="E15" s="103"/>
      <c r="F15" s="103"/>
      <c r="G15" s="103"/>
    </row>
    <row r="16" spans="1:9" s="31" customFormat="1" ht="13.5" customHeight="1">
      <c r="B16" s="102"/>
      <c r="C16" s="103"/>
      <c r="D16" s="103"/>
      <c r="E16" s="103"/>
      <c r="F16" s="103"/>
      <c r="G16" s="103"/>
    </row>
  </sheetData>
  <mergeCells count="10">
    <mergeCell ref="A2:A3"/>
    <mergeCell ref="B2:B3"/>
    <mergeCell ref="C2:C3"/>
    <mergeCell ref="D2:D3"/>
    <mergeCell ref="E2:F2"/>
    <mergeCell ref="G2:G3"/>
    <mergeCell ref="A6:B6"/>
    <mergeCell ref="A13:B13"/>
    <mergeCell ref="A14:B14"/>
    <mergeCell ref="A8:B8"/>
  </mergeCells>
  <phoneticPr fontId="6"/>
  <printOptions horizontalCentered="1"/>
  <pageMargins left="0.25" right="0.25" top="0.75" bottom="0.75" header="0.3" footer="0.3"/>
  <pageSetup paperSize="9" scale="9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R161"/>
  <sheetViews>
    <sheetView view="pageBreakPreview" zoomScaleNormal="130" zoomScaleSheetLayoutView="100" workbookViewId="0">
      <selection activeCell="G34" sqref="G34"/>
    </sheetView>
  </sheetViews>
  <sheetFormatPr defaultRowHeight="13.5"/>
  <cols>
    <col min="1" max="1" width="2.5" customWidth="1"/>
    <col min="2" max="2" width="16.5" customWidth="1"/>
    <col min="3" max="3" width="36.5" style="47" customWidth="1"/>
    <col min="4" max="13" width="13.5" style="104" customWidth="1"/>
    <col min="14" max="14" width="9.25" bestFit="1" customWidth="1"/>
  </cols>
  <sheetData>
    <row r="1" spans="1:18" s="106" customFormat="1" ht="13.5" customHeight="1">
      <c r="A1" s="109" t="s">
        <v>122</v>
      </c>
      <c r="B1" s="109"/>
      <c r="C1" s="107"/>
      <c r="D1" s="108"/>
      <c r="E1" s="108"/>
      <c r="F1" s="108"/>
      <c r="G1" s="108"/>
      <c r="H1" s="108"/>
      <c r="I1" s="108"/>
      <c r="J1" s="108"/>
      <c r="K1" s="108"/>
      <c r="L1" s="108"/>
      <c r="M1" s="108"/>
    </row>
    <row r="2" spans="1:18" s="106" customFormat="1" ht="13.5" customHeight="1">
      <c r="A2" s="110" t="s">
        <v>123</v>
      </c>
      <c r="B2" s="110"/>
      <c r="C2" s="107"/>
      <c r="D2" s="108"/>
      <c r="E2" s="108"/>
      <c r="F2" s="108"/>
      <c r="G2" s="108"/>
      <c r="H2" s="108"/>
      <c r="I2" s="108"/>
      <c r="J2" s="108"/>
      <c r="K2" s="108"/>
      <c r="L2" s="108"/>
      <c r="M2" s="111" t="s">
        <v>387</v>
      </c>
    </row>
    <row r="3" spans="1:18" s="107" customFormat="1" ht="13.5" customHeight="1">
      <c r="A3" s="306" t="s">
        <v>69</v>
      </c>
      <c r="B3" s="307"/>
      <c r="C3" s="310" t="s">
        <v>43</v>
      </c>
      <c r="D3" s="311" t="s">
        <v>124</v>
      </c>
      <c r="E3" s="113"/>
      <c r="F3" s="302" t="s">
        <v>125</v>
      </c>
      <c r="G3" s="312" t="s">
        <v>126</v>
      </c>
      <c r="H3" s="302" t="s">
        <v>127</v>
      </c>
      <c r="I3" s="312" t="s">
        <v>128</v>
      </c>
      <c r="J3" s="311" t="s">
        <v>129</v>
      </c>
      <c r="K3" s="114"/>
      <c r="L3" s="115"/>
      <c r="M3" s="302" t="s">
        <v>130</v>
      </c>
    </row>
    <row r="4" spans="1:18" s="107" customFormat="1" ht="13.5" customHeight="1">
      <c r="A4" s="308"/>
      <c r="B4" s="309"/>
      <c r="C4" s="310"/>
      <c r="D4" s="303"/>
      <c r="E4" s="116" t="s">
        <v>131</v>
      </c>
      <c r="F4" s="303"/>
      <c r="G4" s="313"/>
      <c r="H4" s="303"/>
      <c r="I4" s="313"/>
      <c r="J4" s="302"/>
      <c r="K4" s="116" t="s">
        <v>132</v>
      </c>
      <c r="L4" s="116" t="s">
        <v>133</v>
      </c>
      <c r="M4" s="303"/>
    </row>
    <row r="5" spans="1:18" s="45" customFormat="1" ht="13.5" customHeight="1">
      <c r="A5" s="304" t="s">
        <v>313</v>
      </c>
      <c r="B5" s="305"/>
      <c r="C5" s="118"/>
      <c r="D5" s="210"/>
      <c r="E5" s="210"/>
      <c r="F5" s="210"/>
      <c r="G5" s="210"/>
      <c r="H5" s="210"/>
      <c r="I5" s="210"/>
      <c r="J5" s="210"/>
      <c r="K5" s="210"/>
      <c r="L5" s="210"/>
      <c r="M5" s="210"/>
    </row>
    <row r="6" spans="1:18" s="45" customFormat="1" ht="13.5" customHeight="1">
      <c r="A6" s="119"/>
      <c r="B6" s="120" t="s">
        <v>314</v>
      </c>
      <c r="C6" s="120" t="s">
        <v>75</v>
      </c>
      <c r="D6" s="211">
        <v>346862545</v>
      </c>
      <c r="E6" s="211">
        <v>51051464</v>
      </c>
      <c r="F6" s="211">
        <v>329544545</v>
      </c>
      <c r="G6" s="211">
        <v>0</v>
      </c>
      <c r="H6" s="211">
        <v>17318000</v>
      </c>
      <c r="I6" s="211">
        <v>0</v>
      </c>
      <c r="J6" s="211">
        <v>0</v>
      </c>
      <c r="K6" s="211">
        <v>0</v>
      </c>
      <c r="L6" s="211">
        <v>0</v>
      </c>
      <c r="M6" s="211">
        <v>0</v>
      </c>
      <c r="N6" s="121"/>
      <c r="O6" s="121"/>
      <c r="P6" s="121"/>
      <c r="Q6" s="121"/>
      <c r="R6" s="121"/>
    </row>
    <row r="7" spans="1:18" s="45" customFormat="1" ht="13.5" customHeight="1">
      <c r="A7" s="119"/>
      <c r="B7" s="120" t="s">
        <v>315</v>
      </c>
      <c r="C7" s="120" t="s">
        <v>75</v>
      </c>
      <c r="D7" s="211">
        <v>65237072</v>
      </c>
      <c r="E7" s="211">
        <v>17603155</v>
      </c>
      <c r="F7" s="211">
        <v>65237072</v>
      </c>
      <c r="G7" s="211">
        <v>0</v>
      </c>
      <c r="H7" s="211">
        <v>0</v>
      </c>
      <c r="I7" s="211">
        <v>0</v>
      </c>
      <c r="J7" s="211">
        <v>0</v>
      </c>
      <c r="K7" s="211">
        <v>0</v>
      </c>
      <c r="L7" s="211">
        <v>0</v>
      </c>
      <c r="M7" s="211">
        <v>0</v>
      </c>
      <c r="N7" s="121"/>
      <c r="O7" s="121"/>
      <c r="P7" s="121"/>
      <c r="Q7" s="121"/>
      <c r="R7" s="121"/>
    </row>
    <row r="8" spans="1:18" s="45" customFormat="1" ht="13.5" customHeight="1">
      <c r="A8" s="119"/>
      <c r="B8" s="120" t="s">
        <v>316</v>
      </c>
      <c r="C8" s="120" t="s">
        <v>75</v>
      </c>
      <c r="D8" s="211">
        <v>31396858</v>
      </c>
      <c r="E8" s="211">
        <v>3046958</v>
      </c>
      <c r="F8" s="211">
        <v>31396858</v>
      </c>
      <c r="G8" s="211">
        <v>0</v>
      </c>
      <c r="H8" s="211">
        <v>0</v>
      </c>
      <c r="I8" s="211">
        <v>0</v>
      </c>
      <c r="J8" s="211">
        <v>0</v>
      </c>
      <c r="K8" s="211">
        <v>0</v>
      </c>
      <c r="L8" s="211">
        <v>0</v>
      </c>
      <c r="M8" s="211">
        <v>0</v>
      </c>
      <c r="N8" s="121"/>
      <c r="O8" s="121"/>
      <c r="P8" s="121"/>
      <c r="Q8" s="121"/>
      <c r="R8" s="121"/>
    </row>
    <row r="9" spans="1:18" s="45" customFormat="1" ht="13.5" customHeight="1">
      <c r="A9" s="119"/>
      <c r="B9" s="120" t="s">
        <v>317</v>
      </c>
      <c r="C9" s="120" t="s">
        <v>75</v>
      </c>
      <c r="D9" s="211">
        <v>285828030</v>
      </c>
      <c r="E9" s="211">
        <v>33083466</v>
      </c>
      <c r="F9" s="211">
        <v>156938675</v>
      </c>
      <c r="G9" s="211">
        <v>50549355</v>
      </c>
      <c r="H9" s="211">
        <v>0</v>
      </c>
      <c r="I9" s="211">
        <v>28100000</v>
      </c>
      <c r="J9" s="211">
        <v>0</v>
      </c>
      <c r="K9" s="211">
        <v>0</v>
      </c>
      <c r="L9" s="211">
        <v>0</v>
      </c>
      <c r="M9" s="211">
        <v>50240000</v>
      </c>
      <c r="N9" s="121"/>
      <c r="O9" s="121"/>
      <c r="P9" s="121"/>
      <c r="Q9" s="121"/>
      <c r="R9" s="121"/>
    </row>
    <row r="10" spans="1:18" s="45" customFormat="1" ht="13.5" customHeight="1">
      <c r="A10" s="119"/>
      <c r="B10" s="120" t="s">
        <v>318</v>
      </c>
      <c r="C10" s="120" t="s">
        <v>75</v>
      </c>
      <c r="D10" s="211">
        <v>974256569</v>
      </c>
      <c r="E10" s="211">
        <v>120065604</v>
      </c>
      <c r="F10" s="211">
        <v>48463175</v>
      </c>
      <c r="G10" s="211">
        <v>688793394</v>
      </c>
      <c r="H10" s="211">
        <v>15000000</v>
      </c>
      <c r="I10" s="211">
        <v>27700000</v>
      </c>
      <c r="J10" s="211">
        <v>0</v>
      </c>
      <c r="K10" s="211">
        <v>0</v>
      </c>
      <c r="L10" s="211">
        <v>0</v>
      </c>
      <c r="M10" s="211">
        <v>194300000</v>
      </c>
      <c r="N10" s="121"/>
      <c r="O10" s="121"/>
      <c r="P10" s="121"/>
      <c r="Q10" s="121"/>
      <c r="R10" s="121"/>
    </row>
    <row r="11" spans="1:18" s="45" customFormat="1" ht="13.5" customHeight="1">
      <c r="A11" s="119"/>
      <c r="B11" s="120" t="s">
        <v>319</v>
      </c>
      <c r="C11" s="120" t="s">
        <v>75</v>
      </c>
      <c r="D11" s="211">
        <v>571491337</v>
      </c>
      <c r="E11" s="211">
        <v>100379561</v>
      </c>
      <c r="F11" s="211">
        <v>571491337</v>
      </c>
      <c r="G11" s="211">
        <v>0</v>
      </c>
      <c r="H11" s="211">
        <v>0</v>
      </c>
      <c r="I11" s="211">
        <v>0</v>
      </c>
      <c r="J11" s="211">
        <v>0</v>
      </c>
      <c r="K11" s="211">
        <v>0</v>
      </c>
      <c r="L11" s="211">
        <v>0</v>
      </c>
      <c r="M11" s="211">
        <v>0</v>
      </c>
      <c r="N11" s="121"/>
      <c r="O11" s="121"/>
      <c r="P11" s="121"/>
      <c r="Q11" s="121"/>
      <c r="R11" s="121"/>
    </row>
    <row r="12" spans="1:18" s="45" customFormat="1" ht="13.5" customHeight="1">
      <c r="A12" s="119"/>
      <c r="B12" s="235" t="s">
        <v>394</v>
      </c>
      <c r="C12" s="235" t="s">
        <v>75</v>
      </c>
      <c r="D12" s="211">
        <v>2200000</v>
      </c>
      <c r="E12" s="211">
        <v>0</v>
      </c>
      <c r="F12" s="211">
        <v>0</v>
      </c>
      <c r="G12" s="211">
        <v>2200000</v>
      </c>
      <c r="H12" s="211">
        <v>0</v>
      </c>
      <c r="I12" s="211">
        <v>0</v>
      </c>
      <c r="J12" s="211">
        <v>0</v>
      </c>
      <c r="K12" s="211">
        <v>0</v>
      </c>
      <c r="L12" s="211">
        <v>0</v>
      </c>
      <c r="M12" s="211">
        <v>0</v>
      </c>
      <c r="N12" s="121"/>
      <c r="O12" s="121"/>
      <c r="P12" s="121"/>
      <c r="Q12" s="121"/>
      <c r="R12" s="121"/>
    </row>
    <row r="13" spans="1:18" s="45" customFormat="1" ht="13.5" customHeight="1">
      <c r="A13" s="119"/>
      <c r="B13" s="120" t="s">
        <v>320</v>
      </c>
      <c r="C13" s="120" t="s">
        <v>135</v>
      </c>
      <c r="D13" s="211">
        <v>235590473</v>
      </c>
      <c r="E13" s="211">
        <v>22165842</v>
      </c>
      <c r="F13" s="211">
        <v>155556430</v>
      </c>
      <c r="G13" s="211">
        <v>80034043</v>
      </c>
      <c r="H13" s="211">
        <v>0</v>
      </c>
      <c r="I13" s="211">
        <v>0</v>
      </c>
      <c r="J13" s="211">
        <v>0</v>
      </c>
      <c r="K13" s="211">
        <v>0</v>
      </c>
      <c r="L13" s="211">
        <v>0</v>
      </c>
      <c r="M13" s="211">
        <v>0</v>
      </c>
    </row>
    <row r="14" spans="1:18" s="45" customFormat="1" ht="13.5" customHeight="1">
      <c r="A14" s="119"/>
      <c r="B14" s="120" t="s">
        <v>320</v>
      </c>
      <c r="C14" s="120" t="s">
        <v>136</v>
      </c>
      <c r="D14" s="211">
        <v>32353914</v>
      </c>
      <c r="E14" s="211">
        <v>2853336</v>
      </c>
      <c r="F14" s="211">
        <v>29900079</v>
      </c>
      <c r="G14" s="211">
        <v>2453835</v>
      </c>
      <c r="H14" s="211">
        <v>0</v>
      </c>
      <c r="I14" s="211">
        <v>0</v>
      </c>
      <c r="J14" s="211">
        <v>0</v>
      </c>
      <c r="K14" s="211">
        <v>0</v>
      </c>
      <c r="L14" s="211">
        <v>0</v>
      </c>
      <c r="M14" s="211">
        <v>0</v>
      </c>
    </row>
    <row r="15" spans="1:18" s="45" customFormat="1" ht="13.5" customHeight="1">
      <c r="A15" s="119"/>
      <c r="B15" s="120" t="s">
        <v>320</v>
      </c>
      <c r="C15" s="120" t="s">
        <v>137</v>
      </c>
      <c r="D15" s="211">
        <v>2022035803</v>
      </c>
      <c r="E15" s="211">
        <v>87137441</v>
      </c>
      <c r="F15" s="211">
        <v>1758089487</v>
      </c>
      <c r="G15" s="211">
        <v>240846316</v>
      </c>
      <c r="H15" s="211">
        <v>23100000</v>
      </c>
      <c r="I15" s="211">
        <v>0</v>
      </c>
      <c r="J15" s="211">
        <v>0</v>
      </c>
      <c r="K15" s="211">
        <v>0</v>
      </c>
      <c r="L15" s="211">
        <v>0</v>
      </c>
      <c r="M15" s="211">
        <v>0</v>
      </c>
    </row>
    <row r="16" spans="1:18" s="45" customFormat="1" ht="13.5" customHeight="1">
      <c r="A16" s="119"/>
      <c r="B16" s="120" t="s">
        <v>321</v>
      </c>
      <c r="C16" s="120" t="s">
        <v>138</v>
      </c>
      <c r="D16" s="211">
        <v>965049760</v>
      </c>
      <c r="E16" s="211">
        <v>33144379</v>
      </c>
      <c r="F16" s="211">
        <v>941981169</v>
      </c>
      <c r="G16" s="211">
        <v>11920367</v>
      </c>
      <c r="H16" s="211">
        <v>11148224</v>
      </c>
      <c r="I16" s="211">
        <v>0</v>
      </c>
      <c r="J16" s="211">
        <v>0</v>
      </c>
      <c r="K16" s="211">
        <v>0</v>
      </c>
      <c r="L16" s="211">
        <v>0</v>
      </c>
      <c r="M16" s="211">
        <v>0</v>
      </c>
    </row>
    <row r="17" spans="1:18" s="45" customFormat="1" ht="13.5" customHeight="1">
      <c r="A17" s="314" t="s">
        <v>139</v>
      </c>
      <c r="B17" s="315"/>
      <c r="C17" s="51"/>
      <c r="D17" s="212"/>
      <c r="E17" s="212"/>
      <c r="F17" s="212"/>
      <c r="G17" s="212"/>
      <c r="H17" s="212"/>
      <c r="I17" s="212"/>
      <c r="J17" s="212"/>
      <c r="K17" s="212"/>
      <c r="L17" s="212"/>
      <c r="M17" s="212"/>
    </row>
    <row r="18" spans="1:18" s="45" customFormat="1" ht="13.5" customHeight="1">
      <c r="A18" s="119"/>
      <c r="B18" s="183" t="s">
        <v>375</v>
      </c>
      <c r="C18" s="120" t="s">
        <v>75</v>
      </c>
      <c r="D18" s="211">
        <v>1987435470</v>
      </c>
      <c r="E18" s="211">
        <v>175775603</v>
      </c>
      <c r="F18" s="211">
        <v>1814435832</v>
      </c>
      <c r="G18" s="211">
        <v>59218638</v>
      </c>
      <c r="H18" s="211">
        <v>99201000</v>
      </c>
      <c r="I18" s="211">
        <v>14580000</v>
      </c>
      <c r="J18" s="211">
        <v>0</v>
      </c>
      <c r="K18" s="211">
        <v>0</v>
      </c>
      <c r="L18" s="211">
        <v>0</v>
      </c>
      <c r="M18" s="211">
        <v>0</v>
      </c>
      <c r="N18" s="122"/>
      <c r="O18" s="122"/>
      <c r="P18" s="122"/>
      <c r="Q18" s="122"/>
      <c r="R18" s="122"/>
    </row>
    <row r="19" spans="1:18" s="45" customFormat="1" ht="13.5" customHeight="1">
      <c r="A19" s="119"/>
      <c r="B19" s="183" t="s">
        <v>376</v>
      </c>
      <c r="C19" s="120" t="s">
        <v>75</v>
      </c>
      <c r="D19" s="211">
        <v>10444113</v>
      </c>
      <c r="E19" s="211">
        <v>2779059</v>
      </c>
      <c r="F19" s="211">
        <v>10444113</v>
      </c>
      <c r="G19" s="211">
        <v>0</v>
      </c>
      <c r="H19" s="211">
        <v>0</v>
      </c>
      <c r="I19" s="211">
        <v>0</v>
      </c>
      <c r="J19" s="211">
        <v>0</v>
      </c>
      <c r="K19" s="211">
        <v>0</v>
      </c>
      <c r="L19" s="211">
        <v>0</v>
      </c>
      <c r="M19" s="211">
        <v>0</v>
      </c>
      <c r="N19" s="122"/>
      <c r="O19" s="122"/>
      <c r="P19" s="122"/>
      <c r="Q19" s="122"/>
      <c r="R19" s="122"/>
    </row>
    <row r="20" spans="1:18" s="45" customFormat="1" ht="13.5" customHeight="1">
      <c r="A20" s="316" t="s">
        <v>28</v>
      </c>
      <c r="B20" s="316"/>
      <c r="C20" s="316"/>
      <c r="D20" s="213">
        <f>SUM(D6:D19)</f>
        <v>7530181944</v>
      </c>
      <c r="E20" s="213">
        <f t="shared" ref="E20:M20" si="0">SUM(E6:E19)</f>
        <v>649085868</v>
      </c>
      <c r="F20" s="213">
        <f t="shared" si="0"/>
        <v>5913478772</v>
      </c>
      <c r="G20" s="213">
        <f t="shared" si="0"/>
        <v>1136015948</v>
      </c>
      <c r="H20" s="213">
        <f t="shared" si="0"/>
        <v>165767224</v>
      </c>
      <c r="I20" s="213">
        <f t="shared" si="0"/>
        <v>70380000</v>
      </c>
      <c r="J20" s="213">
        <f t="shared" si="0"/>
        <v>0</v>
      </c>
      <c r="K20" s="213">
        <f t="shared" si="0"/>
        <v>0</v>
      </c>
      <c r="L20" s="213">
        <f t="shared" si="0"/>
        <v>0</v>
      </c>
      <c r="M20" s="213">
        <f t="shared" si="0"/>
        <v>244540000</v>
      </c>
      <c r="N20" s="240"/>
    </row>
    <row r="21" spans="1:18" s="106" customFormat="1" ht="13.5" customHeight="1">
      <c r="C21" s="107"/>
      <c r="D21" s="108"/>
      <c r="E21" s="108"/>
      <c r="F21" s="108"/>
      <c r="G21" s="108"/>
      <c r="H21" s="108"/>
      <c r="I21" s="108"/>
      <c r="J21" s="108"/>
      <c r="K21" s="108"/>
      <c r="L21" s="108"/>
      <c r="M21" s="108"/>
      <c r="N21" s="240"/>
    </row>
    <row r="22" spans="1:18" s="106" customFormat="1" ht="13.5" customHeight="1">
      <c r="C22" s="107"/>
      <c r="D22" s="108"/>
      <c r="E22" s="108" t="s">
        <v>397</v>
      </c>
      <c r="F22" s="108"/>
      <c r="G22" s="108"/>
      <c r="H22" s="108"/>
      <c r="I22" s="108"/>
      <c r="J22" s="108"/>
      <c r="K22" s="108"/>
      <c r="L22" s="108"/>
      <c r="M22" s="108"/>
      <c r="N22" s="240"/>
    </row>
    <row r="23" spans="1:18" s="106" customFormat="1" ht="13.5" customHeight="1">
      <c r="C23" s="107"/>
      <c r="D23" s="108"/>
      <c r="E23" s="108" t="s">
        <v>397</v>
      </c>
      <c r="F23" s="108"/>
      <c r="G23" s="108"/>
      <c r="H23" s="108"/>
      <c r="I23" s="108"/>
      <c r="J23" s="108"/>
      <c r="K23" s="108"/>
      <c r="L23" s="108"/>
      <c r="M23" s="108"/>
    </row>
    <row r="24" spans="1:18" s="106" customFormat="1" ht="13.5" customHeight="1">
      <c r="C24" s="107"/>
      <c r="D24" s="108"/>
      <c r="E24" s="108"/>
      <c r="F24" s="108"/>
      <c r="G24" s="108"/>
      <c r="H24" s="108"/>
      <c r="I24" s="108"/>
      <c r="J24" s="108"/>
      <c r="K24" s="108"/>
      <c r="L24" s="108"/>
      <c r="M24" s="108"/>
    </row>
    <row r="25" spans="1:18" s="106" customFormat="1" ht="13.5" customHeight="1">
      <c r="C25" s="107"/>
      <c r="D25" s="108"/>
      <c r="E25" s="108"/>
      <c r="F25" s="108"/>
      <c r="G25" s="108"/>
      <c r="H25" s="108"/>
      <c r="I25" s="108"/>
      <c r="J25" s="108"/>
      <c r="K25" s="108"/>
      <c r="L25" s="108"/>
      <c r="M25" s="108"/>
    </row>
    <row r="26" spans="1:18" s="106" customFormat="1" ht="13.5" customHeight="1">
      <c r="C26" s="107"/>
      <c r="D26" s="108"/>
      <c r="E26" s="108"/>
      <c r="F26" s="108"/>
      <c r="G26" s="108"/>
      <c r="H26" s="108"/>
      <c r="I26" s="108"/>
      <c r="J26" s="108"/>
      <c r="K26" s="108"/>
      <c r="L26" s="108"/>
      <c r="M26" s="108"/>
    </row>
    <row r="27" spans="1:18" s="106" customFormat="1" ht="13.5" customHeight="1">
      <c r="C27" s="107"/>
      <c r="D27" s="108"/>
      <c r="E27" s="108"/>
      <c r="F27" s="108"/>
      <c r="G27" s="108"/>
      <c r="H27" s="108"/>
      <c r="I27" s="108"/>
      <c r="J27" s="108"/>
      <c r="K27" s="108"/>
      <c r="L27" s="108"/>
      <c r="M27" s="108"/>
    </row>
    <row r="28" spans="1:18" s="106" customFormat="1" ht="13.5" customHeight="1">
      <c r="C28" s="107"/>
      <c r="D28" s="108"/>
      <c r="E28" s="108"/>
      <c r="F28" s="108"/>
      <c r="G28" s="108"/>
      <c r="H28" s="108"/>
      <c r="I28" s="108"/>
      <c r="J28" s="108"/>
      <c r="K28" s="108"/>
      <c r="L28" s="108"/>
      <c r="M28" s="108"/>
    </row>
    <row r="29" spans="1:18" s="106" customFormat="1" ht="13.5" customHeight="1">
      <c r="C29" s="107"/>
      <c r="D29" s="108"/>
      <c r="E29" s="108"/>
      <c r="F29" s="108"/>
      <c r="G29" s="108"/>
      <c r="H29" s="108"/>
      <c r="I29" s="108"/>
      <c r="J29" s="108"/>
      <c r="K29" s="108"/>
      <c r="L29" s="108"/>
      <c r="M29" s="108"/>
    </row>
    <row r="30" spans="1:18" s="106" customFormat="1" ht="13.5" customHeight="1">
      <c r="C30" s="107"/>
      <c r="D30" s="108"/>
      <c r="E30" s="108"/>
      <c r="F30" s="108"/>
      <c r="G30" s="108"/>
      <c r="H30" s="108"/>
      <c r="I30" s="108"/>
      <c r="J30" s="108"/>
      <c r="K30" s="108"/>
      <c r="L30" s="108"/>
      <c r="M30" s="108"/>
    </row>
    <row r="31" spans="1:18" s="106" customFormat="1" ht="13.5" customHeight="1">
      <c r="C31" s="107"/>
      <c r="D31" s="108"/>
      <c r="E31" s="108"/>
      <c r="F31" s="108"/>
      <c r="G31" s="108"/>
      <c r="H31" s="108"/>
      <c r="I31" s="108"/>
      <c r="J31" s="108"/>
      <c r="K31" s="108"/>
      <c r="L31" s="108"/>
      <c r="M31" s="108"/>
    </row>
    <row r="32" spans="1:18" s="106" customFormat="1" ht="13.5" customHeight="1">
      <c r="C32" s="107"/>
      <c r="D32" s="108"/>
      <c r="E32" s="108"/>
      <c r="F32" s="108"/>
      <c r="G32" s="108"/>
      <c r="H32" s="108"/>
      <c r="I32" s="108"/>
      <c r="J32" s="108"/>
      <c r="K32" s="108"/>
      <c r="L32" s="108"/>
      <c r="M32" s="108"/>
    </row>
    <row r="33" spans="3:13" s="106" customFormat="1" ht="13.5" customHeight="1">
      <c r="C33" s="107"/>
      <c r="D33" s="108"/>
      <c r="E33" s="108"/>
      <c r="F33" s="108"/>
      <c r="G33" s="108"/>
      <c r="H33" s="108"/>
      <c r="I33" s="108"/>
      <c r="J33" s="108"/>
      <c r="K33" s="108"/>
      <c r="L33" s="108"/>
      <c r="M33" s="108"/>
    </row>
    <row r="34" spans="3:13" s="106" customFormat="1" ht="13.5" customHeight="1">
      <c r="C34" s="107"/>
      <c r="D34" s="108"/>
      <c r="E34" s="108"/>
      <c r="F34" s="108"/>
      <c r="G34" s="108"/>
      <c r="H34" s="108"/>
      <c r="I34" s="108"/>
      <c r="J34" s="108"/>
      <c r="K34" s="108"/>
      <c r="L34" s="108"/>
      <c r="M34" s="108"/>
    </row>
    <row r="35" spans="3:13" s="106" customFormat="1" ht="13.5" customHeight="1">
      <c r="C35" s="107"/>
      <c r="D35" s="108"/>
      <c r="E35" s="108"/>
      <c r="F35" s="108"/>
      <c r="G35" s="108"/>
      <c r="H35" s="108"/>
      <c r="I35" s="108"/>
      <c r="J35" s="108"/>
      <c r="K35" s="108"/>
      <c r="L35" s="108"/>
      <c r="M35" s="108"/>
    </row>
    <row r="36" spans="3:13" s="106" customFormat="1" ht="13.5" customHeight="1">
      <c r="C36" s="107"/>
      <c r="D36" s="108"/>
      <c r="E36" s="108"/>
      <c r="F36" s="108"/>
      <c r="G36" s="108"/>
      <c r="H36" s="108"/>
      <c r="I36" s="108"/>
      <c r="J36" s="108"/>
      <c r="K36" s="108"/>
      <c r="L36" s="108"/>
      <c r="M36" s="108"/>
    </row>
    <row r="37" spans="3:13" s="106" customFormat="1" ht="13.5" customHeight="1">
      <c r="C37" s="107"/>
      <c r="D37" s="108"/>
      <c r="E37" s="108"/>
      <c r="F37" s="108"/>
      <c r="G37" s="108"/>
      <c r="H37" s="108"/>
      <c r="I37" s="108"/>
      <c r="J37" s="108"/>
      <c r="K37" s="108"/>
      <c r="L37" s="108"/>
      <c r="M37" s="108"/>
    </row>
    <row r="38" spans="3:13" s="106" customFormat="1" ht="13.5" customHeight="1">
      <c r="C38" s="107"/>
      <c r="D38" s="108"/>
      <c r="E38" s="108"/>
      <c r="F38" s="108"/>
      <c r="G38" s="108"/>
      <c r="H38" s="108"/>
      <c r="I38" s="108"/>
      <c r="J38" s="108"/>
      <c r="K38" s="108"/>
      <c r="L38" s="108"/>
      <c r="M38" s="108"/>
    </row>
    <row r="39" spans="3:13" s="106" customFormat="1" ht="13.5" customHeight="1">
      <c r="C39" s="107"/>
      <c r="D39" s="108"/>
      <c r="E39" s="108"/>
      <c r="F39" s="108"/>
      <c r="G39" s="108"/>
      <c r="H39" s="108"/>
      <c r="I39" s="108"/>
      <c r="J39" s="108"/>
      <c r="K39" s="108"/>
      <c r="L39" s="108"/>
      <c r="M39" s="108"/>
    </row>
    <row r="40" spans="3:13" s="106" customFormat="1" ht="13.5" customHeight="1">
      <c r="C40" s="107"/>
      <c r="D40" s="108"/>
      <c r="E40" s="108"/>
      <c r="F40" s="108"/>
      <c r="G40" s="108"/>
      <c r="H40" s="108"/>
      <c r="I40" s="108"/>
      <c r="J40" s="108"/>
      <c r="K40" s="108"/>
      <c r="L40" s="108"/>
      <c r="M40" s="108"/>
    </row>
    <row r="41" spans="3:13" s="106" customFormat="1" ht="13.5" customHeight="1">
      <c r="C41" s="107"/>
      <c r="D41" s="108"/>
      <c r="E41" s="108"/>
      <c r="F41" s="108"/>
      <c r="G41" s="108"/>
      <c r="H41" s="108"/>
      <c r="I41" s="108"/>
      <c r="J41" s="108"/>
      <c r="K41" s="108"/>
      <c r="L41" s="108"/>
      <c r="M41" s="108"/>
    </row>
    <row r="42" spans="3:13" s="106" customFormat="1" ht="13.5" customHeight="1">
      <c r="C42" s="107"/>
      <c r="D42" s="108"/>
      <c r="E42" s="108"/>
      <c r="F42" s="108"/>
      <c r="G42" s="108"/>
      <c r="H42" s="108"/>
      <c r="I42" s="108"/>
      <c r="J42" s="108"/>
      <c r="K42" s="108"/>
      <c r="L42" s="108"/>
      <c r="M42" s="108"/>
    </row>
    <row r="43" spans="3:13" s="106" customFormat="1" ht="13.5" customHeight="1">
      <c r="C43" s="107"/>
      <c r="D43" s="108"/>
      <c r="E43" s="108"/>
      <c r="F43" s="108"/>
      <c r="G43" s="108"/>
      <c r="H43" s="108"/>
      <c r="I43" s="108"/>
      <c r="J43" s="108"/>
      <c r="K43" s="108"/>
      <c r="L43" s="108"/>
      <c r="M43" s="108"/>
    </row>
    <row r="44" spans="3:13" s="106" customFormat="1" ht="13.5" customHeight="1">
      <c r="C44" s="107"/>
      <c r="D44" s="108"/>
      <c r="E44" s="108"/>
      <c r="F44" s="108"/>
      <c r="G44" s="108"/>
      <c r="H44" s="108"/>
      <c r="I44" s="108"/>
      <c r="J44" s="108"/>
      <c r="K44" s="108"/>
      <c r="L44" s="108"/>
      <c r="M44" s="108"/>
    </row>
    <row r="45" spans="3:13" s="106" customFormat="1" ht="13.5" customHeight="1">
      <c r="C45" s="107"/>
      <c r="D45" s="108"/>
      <c r="E45" s="108"/>
      <c r="F45" s="108"/>
      <c r="G45" s="108"/>
      <c r="H45" s="108"/>
      <c r="I45" s="108"/>
      <c r="J45" s="108"/>
      <c r="K45" s="108"/>
      <c r="L45" s="108"/>
      <c r="M45" s="108"/>
    </row>
    <row r="46" spans="3:13" s="106" customFormat="1" ht="13.5" customHeight="1">
      <c r="C46" s="107"/>
      <c r="D46" s="108"/>
      <c r="E46" s="108"/>
      <c r="F46" s="108"/>
      <c r="G46" s="108"/>
      <c r="H46" s="108"/>
      <c r="I46" s="108"/>
      <c r="J46" s="108"/>
      <c r="K46" s="108"/>
      <c r="L46" s="108"/>
      <c r="M46" s="108"/>
    </row>
    <row r="47" spans="3:13" s="106" customFormat="1" ht="13.5" customHeight="1">
      <c r="C47" s="107"/>
      <c r="D47" s="108"/>
      <c r="E47" s="108"/>
      <c r="F47" s="108"/>
      <c r="G47" s="108"/>
      <c r="H47" s="108"/>
      <c r="I47" s="108"/>
      <c r="J47" s="108"/>
      <c r="K47" s="108"/>
      <c r="L47" s="108"/>
      <c r="M47" s="108"/>
    </row>
    <row r="48" spans="3:13" s="106" customFormat="1" ht="13.5" customHeight="1">
      <c r="C48" s="107"/>
      <c r="D48" s="108"/>
      <c r="E48" s="108"/>
      <c r="F48" s="108"/>
      <c r="G48" s="108"/>
      <c r="H48" s="108"/>
      <c r="I48" s="108"/>
      <c r="J48" s="108"/>
      <c r="K48" s="108"/>
      <c r="L48" s="108"/>
      <c r="M48" s="108"/>
    </row>
    <row r="49" spans="3:13" s="106" customFormat="1" ht="13.5" customHeight="1">
      <c r="C49" s="107"/>
      <c r="D49" s="108"/>
      <c r="E49" s="108"/>
      <c r="F49" s="108"/>
      <c r="G49" s="108"/>
      <c r="H49" s="108"/>
      <c r="I49" s="108"/>
      <c r="J49" s="108"/>
      <c r="K49" s="108"/>
      <c r="L49" s="108"/>
      <c r="M49" s="108"/>
    </row>
    <row r="50" spans="3:13" s="106" customFormat="1" ht="13.5" customHeight="1">
      <c r="C50" s="107"/>
      <c r="D50" s="108"/>
      <c r="E50" s="108"/>
      <c r="F50" s="108"/>
      <c r="G50" s="108"/>
      <c r="H50" s="108"/>
      <c r="I50" s="108"/>
      <c r="J50" s="108"/>
      <c r="K50" s="108"/>
      <c r="L50" s="108"/>
      <c r="M50" s="108"/>
    </row>
    <row r="51" spans="3:13" s="106" customFormat="1" ht="13.5" customHeight="1">
      <c r="C51" s="107"/>
      <c r="D51" s="108"/>
      <c r="E51" s="108"/>
      <c r="F51" s="108"/>
      <c r="G51" s="108"/>
      <c r="H51" s="108"/>
      <c r="I51" s="108"/>
      <c r="J51" s="108"/>
      <c r="K51" s="108"/>
      <c r="L51" s="108"/>
      <c r="M51" s="108"/>
    </row>
    <row r="52" spans="3:13" s="106" customFormat="1" ht="13.5" customHeight="1">
      <c r="C52" s="107"/>
      <c r="D52" s="108"/>
      <c r="E52" s="108"/>
      <c r="F52" s="108"/>
      <c r="G52" s="108"/>
      <c r="H52" s="108"/>
      <c r="I52" s="108"/>
      <c r="J52" s="108"/>
      <c r="K52" s="108"/>
      <c r="L52" s="108"/>
      <c r="M52" s="108"/>
    </row>
    <row r="53" spans="3:13" s="106" customFormat="1" ht="13.5" customHeight="1">
      <c r="C53" s="107"/>
      <c r="D53" s="108"/>
      <c r="E53" s="108"/>
      <c r="F53" s="108"/>
      <c r="G53" s="108"/>
      <c r="H53" s="108"/>
      <c r="I53" s="108"/>
      <c r="J53" s="108"/>
      <c r="K53" s="108"/>
      <c r="L53" s="108"/>
      <c r="M53" s="108"/>
    </row>
    <row r="54" spans="3:13" s="106" customFormat="1" ht="13.5" customHeight="1">
      <c r="C54" s="107"/>
      <c r="D54" s="108"/>
      <c r="E54" s="108"/>
      <c r="F54" s="108"/>
      <c r="G54" s="108"/>
      <c r="H54" s="108"/>
      <c r="I54" s="108"/>
      <c r="J54" s="108"/>
      <c r="K54" s="108"/>
      <c r="L54" s="108"/>
      <c r="M54" s="108"/>
    </row>
    <row r="55" spans="3:13" s="106" customFormat="1" ht="13.5" customHeight="1">
      <c r="C55" s="107"/>
      <c r="D55" s="108"/>
      <c r="E55" s="108"/>
      <c r="F55" s="108"/>
      <c r="G55" s="108"/>
      <c r="H55" s="108"/>
      <c r="I55" s="108"/>
      <c r="J55" s="108"/>
      <c r="K55" s="108"/>
      <c r="L55" s="108"/>
      <c r="M55" s="108"/>
    </row>
    <row r="56" spans="3:13" s="106" customFormat="1" ht="13.5" customHeight="1">
      <c r="C56" s="107"/>
      <c r="D56" s="108"/>
      <c r="E56" s="108"/>
      <c r="F56" s="108"/>
      <c r="G56" s="108"/>
      <c r="H56" s="108"/>
      <c r="I56" s="108"/>
      <c r="J56" s="108"/>
      <c r="K56" s="108"/>
      <c r="L56" s="108"/>
      <c r="M56" s="108"/>
    </row>
    <row r="57" spans="3:13" s="106" customFormat="1" ht="13.5" customHeight="1">
      <c r="C57" s="107"/>
      <c r="D57" s="108"/>
      <c r="E57" s="108"/>
      <c r="F57" s="108"/>
      <c r="G57" s="108"/>
      <c r="H57" s="108"/>
      <c r="I57" s="108"/>
      <c r="J57" s="108"/>
      <c r="K57" s="108"/>
      <c r="L57" s="108"/>
      <c r="M57" s="108"/>
    </row>
    <row r="58" spans="3:13" s="106" customFormat="1" ht="13.5" customHeight="1">
      <c r="C58" s="107"/>
      <c r="D58" s="108"/>
      <c r="E58" s="108"/>
      <c r="F58" s="108"/>
      <c r="G58" s="108"/>
      <c r="H58" s="108"/>
      <c r="I58" s="108"/>
      <c r="J58" s="108"/>
      <c r="K58" s="108"/>
      <c r="L58" s="108"/>
      <c r="M58" s="108"/>
    </row>
    <row r="59" spans="3:13" s="106" customFormat="1" ht="13.5" customHeight="1">
      <c r="C59" s="107"/>
      <c r="D59" s="108"/>
      <c r="E59" s="108"/>
      <c r="F59" s="108"/>
      <c r="G59" s="108"/>
      <c r="H59" s="108"/>
      <c r="I59" s="108"/>
      <c r="J59" s="108"/>
      <c r="K59" s="108"/>
      <c r="L59" s="108"/>
      <c r="M59" s="108"/>
    </row>
    <row r="60" spans="3:13" s="106" customFormat="1" ht="13.5" customHeight="1">
      <c r="C60" s="107"/>
      <c r="D60" s="108"/>
      <c r="E60" s="108"/>
      <c r="F60" s="108"/>
      <c r="G60" s="108"/>
      <c r="H60" s="108"/>
      <c r="I60" s="108"/>
      <c r="J60" s="108"/>
      <c r="K60" s="108"/>
      <c r="L60" s="108"/>
      <c r="M60" s="108"/>
    </row>
    <row r="61" spans="3:13" s="106" customFormat="1" ht="13.5" customHeight="1">
      <c r="C61" s="107"/>
      <c r="D61" s="108"/>
      <c r="E61" s="108"/>
      <c r="F61" s="108"/>
      <c r="G61" s="108"/>
      <c r="H61" s="108"/>
      <c r="I61" s="108"/>
      <c r="J61" s="108"/>
      <c r="K61" s="108"/>
      <c r="L61" s="108"/>
      <c r="M61" s="108"/>
    </row>
    <row r="62" spans="3:13" s="106" customFormat="1" ht="13.5" customHeight="1">
      <c r="C62" s="107"/>
      <c r="D62" s="108"/>
      <c r="E62" s="108"/>
      <c r="F62" s="108"/>
      <c r="G62" s="108"/>
      <c r="H62" s="108"/>
      <c r="I62" s="108"/>
      <c r="J62" s="108"/>
      <c r="K62" s="108"/>
      <c r="L62" s="108"/>
      <c r="M62" s="108"/>
    </row>
    <row r="63" spans="3:13" s="106" customFormat="1" ht="13.5" customHeight="1">
      <c r="C63" s="107"/>
      <c r="D63" s="108"/>
      <c r="E63" s="108"/>
      <c r="F63" s="108"/>
      <c r="G63" s="108"/>
      <c r="H63" s="108"/>
      <c r="I63" s="108"/>
      <c r="J63" s="108"/>
      <c r="K63" s="108"/>
      <c r="L63" s="108"/>
      <c r="M63" s="108"/>
    </row>
    <row r="64" spans="3:13" s="106" customFormat="1" ht="13.5" customHeight="1">
      <c r="C64" s="107"/>
      <c r="D64" s="108"/>
      <c r="E64" s="108"/>
      <c r="F64" s="108"/>
      <c r="G64" s="108"/>
      <c r="H64" s="108"/>
      <c r="I64" s="108"/>
      <c r="J64" s="108"/>
      <c r="K64" s="108"/>
      <c r="L64" s="108"/>
      <c r="M64" s="108"/>
    </row>
    <row r="65" spans="3:13" s="106" customFormat="1" ht="13.5" customHeight="1">
      <c r="C65" s="107"/>
      <c r="D65" s="108"/>
      <c r="E65" s="108"/>
      <c r="F65" s="108"/>
      <c r="G65" s="108"/>
      <c r="H65" s="108"/>
      <c r="I65" s="108"/>
      <c r="J65" s="108"/>
      <c r="K65" s="108"/>
      <c r="L65" s="108"/>
      <c r="M65" s="108"/>
    </row>
    <row r="66" spans="3:13" s="106" customFormat="1" ht="13.5" customHeight="1">
      <c r="C66" s="107"/>
      <c r="D66" s="108"/>
      <c r="E66" s="108"/>
      <c r="F66" s="108"/>
      <c r="G66" s="108"/>
      <c r="H66" s="108"/>
      <c r="I66" s="108"/>
      <c r="J66" s="108"/>
      <c r="K66" s="108"/>
      <c r="L66" s="108"/>
      <c r="M66" s="108"/>
    </row>
    <row r="67" spans="3:13" s="106" customFormat="1" ht="13.5" customHeight="1">
      <c r="C67" s="107"/>
      <c r="D67" s="108"/>
      <c r="E67" s="108"/>
      <c r="F67" s="108"/>
      <c r="G67" s="108"/>
      <c r="H67" s="108"/>
      <c r="I67" s="108"/>
      <c r="J67" s="108"/>
      <c r="K67" s="108"/>
      <c r="L67" s="108"/>
      <c r="M67" s="108"/>
    </row>
    <row r="68" spans="3:13" s="106" customFormat="1" ht="13.5" customHeight="1">
      <c r="C68" s="107"/>
      <c r="D68" s="108"/>
      <c r="E68" s="108"/>
      <c r="F68" s="108"/>
      <c r="G68" s="108"/>
      <c r="H68" s="108"/>
      <c r="I68" s="108"/>
      <c r="J68" s="108"/>
      <c r="K68" s="108"/>
      <c r="L68" s="108"/>
      <c r="M68" s="108"/>
    </row>
    <row r="69" spans="3:13" s="106" customFormat="1" ht="13.5" customHeight="1">
      <c r="C69" s="107"/>
      <c r="D69" s="108"/>
      <c r="E69" s="108"/>
      <c r="F69" s="108"/>
      <c r="G69" s="108"/>
      <c r="H69" s="108"/>
      <c r="I69" s="108"/>
      <c r="J69" s="108"/>
      <c r="K69" s="108"/>
      <c r="L69" s="108"/>
      <c r="M69" s="108"/>
    </row>
    <row r="70" spans="3:13" s="106" customFormat="1" ht="13.5" customHeight="1">
      <c r="C70" s="107"/>
      <c r="D70" s="108"/>
      <c r="E70" s="108"/>
      <c r="F70" s="108"/>
      <c r="G70" s="108"/>
      <c r="H70" s="108"/>
      <c r="I70" s="108"/>
      <c r="J70" s="108"/>
      <c r="K70" s="108"/>
      <c r="L70" s="108"/>
      <c r="M70" s="108"/>
    </row>
    <row r="71" spans="3:13" s="106" customFormat="1" ht="13.5" customHeight="1">
      <c r="C71" s="107"/>
      <c r="D71" s="108"/>
      <c r="E71" s="108"/>
      <c r="F71" s="108"/>
      <c r="G71" s="108"/>
      <c r="H71" s="108"/>
      <c r="I71" s="108"/>
      <c r="J71" s="108"/>
      <c r="K71" s="108"/>
      <c r="L71" s="108"/>
      <c r="M71" s="108"/>
    </row>
    <row r="72" spans="3:13" s="106" customFormat="1" ht="13.5" customHeight="1">
      <c r="C72" s="107"/>
      <c r="D72" s="108"/>
      <c r="E72" s="108"/>
      <c r="F72" s="108"/>
      <c r="G72" s="108"/>
      <c r="H72" s="108"/>
      <c r="I72" s="108"/>
      <c r="J72" s="108"/>
      <c r="K72" s="108"/>
      <c r="L72" s="108"/>
      <c r="M72" s="108"/>
    </row>
    <row r="73" spans="3:13" s="106" customFormat="1" ht="13.5" customHeight="1">
      <c r="C73" s="107"/>
      <c r="D73" s="108"/>
      <c r="E73" s="108"/>
      <c r="F73" s="108"/>
      <c r="G73" s="108"/>
      <c r="H73" s="108"/>
      <c r="I73" s="108"/>
      <c r="J73" s="108"/>
      <c r="K73" s="108"/>
      <c r="L73" s="108"/>
      <c r="M73" s="108"/>
    </row>
    <row r="74" spans="3:13" s="106" customFormat="1" ht="13.5" customHeight="1">
      <c r="C74" s="107"/>
      <c r="D74" s="108"/>
      <c r="E74" s="108"/>
      <c r="F74" s="108"/>
      <c r="G74" s="108"/>
      <c r="H74" s="108"/>
      <c r="I74" s="108"/>
      <c r="J74" s="108"/>
      <c r="K74" s="108"/>
      <c r="L74" s="108"/>
      <c r="M74" s="108"/>
    </row>
    <row r="75" spans="3:13" s="106" customFormat="1" ht="13.5" customHeight="1">
      <c r="C75" s="107"/>
      <c r="D75" s="108"/>
      <c r="E75" s="108"/>
      <c r="F75" s="108"/>
      <c r="G75" s="108"/>
      <c r="H75" s="108"/>
      <c r="I75" s="108"/>
      <c r="J75" s="108"/>
      <c r="K75" s="108"/>
      <c r="L75" s="108"/>
      <c r="M75" s="108"/>
    </row>
    <row r="76" spans="3:13" s="106" customFormat="1" ht="13.5" customHeight="1">
      <c r="C76" s="107"/>
      <c r="D76" s="108"/>
      <c r="E76" s="108"/>
      <c r="F76" s="108"/>
      <c r="G76" s="108"/>
      <c r="H76" s="108"/>
      <c r="I76" s="108"/>
      <c r="J76" s="108"/>
      <c r="K76" s="108"/>
      <c r="L76" s="108"/>
      <c r="M76" s="108"/>
    </row>
    <row r="77" spans="3:13" s="106" customFormat="1" ht="13.5" customHeight="1">
      <c r="C77" s="107"/>
      <c r="D77" s="108"/>
      <c r="E77" s="108"/>
      <c r="F77" s="108"/>
      <c r="G77" s="108"/>
      <c r="H77" s="108"/>
      <c r="I77" s="108"/>
      <c r="J77" s="108"/>
      <c r="K77" s="108"/>
      <c r="L77" s="108"/>
      <c r="M77" s="108"/>
    </row>
    <row r="78" spans="3:13" s="106" customFormat="1" ht="13.5" customHeight="1">
      <c r="C78" s="107"/>
      <c r="D78" s="108"/>
      <c r="E78" s="108"/>
      <c r="F78" s="108"/>
      <c r="G78" s="108"/>
      <c r="H78" s="108"/>
      <c r="I78" s="108"/>
      <c r="J78" s="108"/>
      <c r="K78" s="108"/>
      <c r="L78" s="108"/>
      <c r="M78" s="108"/>
    </row>
    <row r="79" spans="3:13" s="106" customFormat="1" ht="13.5" customHeight="1">
      <c r="C79" s="107"/>
      <c r="D79" s="108"/>
      <c r="E79" s="108"/>
      <c r="F79" s="108"/>
      <c r="G79" s="108"/>
      <c r="H79" s="108"/>
      <c r="I79" s="108"/>
      <c r="J79" s="108"/>
      <c r="K79" s="108"/>
      <c r="L79" s="108"/>
      <c r="M79" s="108"/>
    </row>
    <row r="80" spans="3:13" s="106" customFormat="1" ht="13.5" customHeight="1">
      <c r="C80" s="107"/>
      <c r="D80" s="108"/>
      <c r="E80" s="108"/>
      <c r="F80" s="108"/>
      <c r="G80" s="108"/>
      <c r="H80" s="108"/>
      <c r="I80" s="108"/>
      <c r="J80" s="108"/>
      <c r="K80" s="108"/>
      <c r="L80" s="108"/>
      <c r="M80" s="108"/>
    </row>
    <row r="81" spans="3:13" s="106" customFormat="1" ht="13.5" customHeight="1">
      <c r="C81" s="107"/>
      <c r="D81" s="108"/>
      <c r="E81" s="108"/>
      <c r="F81" s="108"/>
      <c r="G81" s="108"/>
      <c r="H81" s="108"/>
      <c r="I81" s="108"/>
      <c r="J81" s="108"/>
      <c r="K81" s="108"/>
      <c r="L81" s="108"/>
      <c r="M81" s="108"/>
    </row>
    <row r="82" spans="3:13" s="106" customFormat="1" ht="13.5" customHeight="1">
      <c r="C82" s="107"/>
      <c r="D82" s="108"/>
      <c r="E82" s="108"/>
      <c r="F82" s="108"/>
      <c r="G82" s="108"/>
      <c r="H82" s="108"/>
      <c r="I82" s="108"/>
      <c r="J82" s="108"/>
      <c r="K82" s="108"/>
      <c r="L82" s="108"/>
      <c r="M82" s="108"/>
    </row>
    <row r="83" spans="3:13" s="106" customFormat="1" ht="13.5" customHeight="1">
      <c r="C83" s="107"/>
      <c r="D83" s="108"/>
      <c r="E83" s="108"/>
      <c r="F83" s="108"/>
      <c r="G83" s="108"/>
      <c r="H83" s="108"/>
      <c r="I83" s="108"/>
      <c r="J83" s="108"/>
      <c r="K83" s="108"/>
      <c r="L83" s="108"/>
      <c r="M83" s="108"/>
    </row>
    <row r="84" spans="3:13" s="106" customFormat="1" ht="13.5" customHeight="1">
      <c r="C84" s="107"/>
      <c r="D84" s="108"/>
      <c r="E84" s="108"/>
      <c r="F84" s="108"/>
      <c r="G84" s="108"/>
      <c r="H84" s="108"/>
      <c r="I84" s="108"/>
      <c r="J84" s="108"/>
      <c r="K84" s="108"/>
      <c r="L84" s="108"/>
      <c r="M84" s="108"/>
    </row>
    <row r="85" spans="3:13" s="106" customFormat="1" ht="13.5" customHeight="1">
      <c r="C85" s="107"/>
      <c r="D85" s="108"/>
      <c r="E85" s="108"/>
      <c r="F85" s="108"/>
      <c r="G85" s="108"/>
      <c r="H85" s="108"/>
      <c r="I85" s="108"/>
      <c r="J85" s="108"/>
      <c r="K85" s="108"/>
      <c r="L85" s="108"/>
      <c r="M85" s="108"/>
    </row>
    <row r="86" spans="3:13" s="106" customFormat="1" ht="13.5" customHeight="1">
      <c r="C86" s="107"/>
      <c r="D86" s="108"/>
      <c r="E86" s="108"/>
      <c r="F86" s="108"/>
      <c r="G86" s="108"/>
      <c r="H86" s="108"/>
      <c r="I86" s="108"/>
      <c r="J86" s="108"/>
      <c r="K86" s="108"/>
      <c r="L86" s="108"/>
      <c r="M86" s="108"/>
    </row>
    <row r="87" spans="3:13" s="106" customFormat="1" ht="13.5" customHeight="1">
      <c r="C87" s="107"/>
      <c r="D87" s="108"/>
      <c r="E87" s="108"/>
      <c r="F87" s="108"/>
      <c r="G87" s="108"/>
      <c r="H87" s="108"/>
      <c r="I87" s="108"/>
      <c r="J87" s="108"/>
      <c r="K87" s="108"/>
      <c r="L87" s="108"/>
      <c r="M87" s="108"/>
    </row>
    <row r="88" spans="3:13" s="106" customFormat="1" ht="13.5" customHeight="1">
      <c r="C88" s="107"/>
      <c r="D88" s="108"/>
      <c r="E88" s="108"/>
      <c r="F88" s="108"/>
      <c r="G88" s="108"/>
      <c r="H88" s="108"/>
      <c r="I88" s="108"/>
      <c r="J88" s="108"/>
      <c r="K88" s="108"/>
      <c r="L88" s="108"/>
      <c r="M88" s="108"/>
    </row>
    <row r="89" spans="3:13" s="106" customFormat="1" ht="13.5" customHeight="1">
      <c r="C89" s="107"/>
      <c r="D89" s="108"/>
      <c r="E89" s="108"/>
      <c r="F89" s="108"/>
      <c r="G89" s="108"/>
      <c r="H89" s="108"/>
      <c r="I89" s="108"/>
      <c r="J89" s="108"/>
      <c r="K89" s="108"/>
      <c r="L89" s="108"/>
      <c r="M89" s="108"/>
    </row>
    <row r="90" spans="3:13" s="106" customFormat="1" ht="13.5" customHeight="1">
      <c r="C90" s="107"/>
      <c r="D90" s="108"/>
      <c r="E90" s="108"/>
      <c r="F90" s="108"/>
      <c r="G90" s="108"/>
      <c r="H90" s="108"/>
      <c r="I90" s="108"/>
      <c r="J90" s="108"/>
      <c r="K90" s="108"/>
      <c r="L90" s="108"/>
      <c r="M90" s="108"/>
    </row>
    <row r="91" spans="3:13" s="106" customFormat="1" ht="13.5" customHeight="1">
      <c r="C91" s="107"/>
      <c r="D91" s="108"/>
      <c r="E91" s="108"/>
      <c r="F91" s="108"/>
      <c r="G91" s="108"/>
      <c r="H91" s="108"/>
      <c r="I91" s="108"/>
      <c r="J91" s="108"/>
      <c r="K91" s="108"/>
      <c r="L91" s="108"/>
      <c r="M91" s="108"/>
    </row>
    <row r="92" spans="3:13" s="106" customFormat="1" ht="13.5" customHeight="1">
      <c r="C92" s="107"/>
      <c r="D92" s="108"/>
      <c r="E92" s="108"/>
      <c r="F92" s="108"/>
      <c r="G92" s="108"/>
      <c r="H92" s="108"/>
      <c r="I92" s="108"/>
      <c r="J92" s="108"/>
      <c r="K92" s="108"/>
      <c r="L92" s="108"/>
      <c r="M92" s="108"/>
    </row>
    <row r="93" spans="3:13" s="106" customFormat="1" ht="13.5" customHeight="1">
      <c r="C93" s="107"/>
      <c r="D93" s="108"/>
      <c r="E93" s="108"/>
      <c r="F93" s="108"/>
      <c r="G93" s="108"/>
      <c r="H93" s="108"/>
      <c r="I93" s="108"/>
      <c r="J93" s="108"/>
      <c r="K93" s="108"/>
      <c r="L93" s="108"/>
      <c r="M93" s="108"/>
    </row>
    <row r="94" spans="3:13" s="106" customFormat="1" ht="13.5" customHeight="1">
      <c r="C94" s="107"/>
      <c r="D94" s="108"/>
      <c r="E94" s="108"/>
      <c r="F94" s="108"/>
      <c r="G94" s="108"/>
      <c r="H94" s="108"/>
      <c r="I94" s="108"/>
      <c r="J94" s="108"/>
      <c r="K94" s="108"/>
      <c r="L94" s="108"/>
      <c r="M94" s="108"/>
    </row>
    <row r="95" spans="3:13" s="106" customFormat="1" ht="13.5" customHeight="1">
      <c r="C95" s="107"/>
      <c r="D95" s="108"/>
      <c r="E95" s="108"/>
      <c r="F95" s="108"/>
      <c r="G95" s="108"/>
      <c r="H95" s="108"/>
      <c r="I95" s="108"/>
      <c r="J95" s="108"/>
      <c r="K95" s="108"/>
      <c r="L95" s="108"/>
      <c r="M95" s="108"/>
    </row>
    <row r="96" spans="3:13" s="106" customFormat="1" ht="13.5" customHeight="1">
      <c r="C96" s="107"/>
      <c r="D96" s="108"/>
      <c r="E96" s="108"/>
      <c r="F96" s="108"/>
      <c r="G96" s="108"/>
      <c r="H96" s="108"/>
      <c r="I96" s="108"/>
      <c r="J96" s="108"/>
      <c r="K96" s="108"/>
      <c r="L96" s="108"/>
      <c r="M96" s="108"/>
    </row>
    <row r="97" spans="3:13" s="106" customFormat="1" ht="13.5" customHeight="1">
      <c r="C97" s="107"/>
      <c r="D97" s="108"/>
      <c r="E97" s="108"/>
      <c r="F97" s="108"/>
      <c r="G97" s="108"/>
      <c r="H97" s="108"/>
      <c r="I97" s="108"/>
      <c r="J97" s="108"/>
      <c r="K97" s="108"/>
      <c r="L97" s="108"/>
      <c r="M97" s="108"/>
    </row>
    <row r="98" spans="3:13" s="106" customFormat="1" ht="13.5" customHeight="1">
      <c r="C98" s="107"/>
      <c r="D98" s="108"/>
      <c r="E98" s="108"/>
      <c r="F98" s="108"/>
      <c r="G98" s="108"/>
      <c r="H98" s="108"/>
      <c r="I98" s="108"/>
      <c r="J98" s="108"/>
      <c r="K98" s="108"/>
      <c r="L98" s="108"/>
      <c r="M98" s="108"/>
    </row>
    <row r="99" spans="3:13" s="106" customFormat="1" ht="13.5" customHeight="1">
      <c r="C99" s="107"/>
      <c r="D99" s="108"/>
      <c r="E99" s="108"/>
      <c r="F99" s="108"/>
      <c r="G99" s="108"/>
      <c r="H99" s="108"/>
      <c r="I99" s="108"/>
      <c r="J99" s="108"/>
      <c r="K99" s="108"/>
      <c r="L99" s="108"/>
      <c r="M99" s="108"/>
    </row>
    <row r="100" spans="3:13" s="106" customFormat="1" ht="13.5" customHeight="1">
      <c r="C100" s="107"/>
      <c r="D100" s="108"/>
      <c r="E100" s="108"/>
      <c r="F100" s="108"/>
      <c r="G100" s="108"/>
      <c r="H100" s="108"/>
      <c r="I100" s="108"/>
      <c r="J100" s="108"/>
      <c r="K100" s="108"/>
      <c r="L100" s="108"/>
      <c r="M100" s="108"/>
    </row>
    <row r="101" spans="3:13" s="106" customFormat="1" ht="13.5" customHeight="1">
      <c r="C101" s="107"/>
      <c r="D101" s="108"/>
      <c r="E101" s="108"/>
      <c r="F101" s="108"/>
      <c r="G101" s="108"/>
      <c r="H101" s="108"/>
      <c r="I101" s="108"/>
      <c r="J101" s="108"/>
      <c r="K101" s="108"/>
      <c r="L101" s="108"/>
      <c r="M101" s="108"/>
    </row>
    <row r="102" spans="3:13" s="106" customFormat="1" ht="13.5" customHeight="1">
      <c r="C102" s="107"/>
      <c r="D102" s="108"/>
      <c r="E102" s="108"/>
      <c r="F102" s="108"/>
      <c r="G102" s="108"/>
      <c r="H102" s="108"/>
      <c r="I102" s="108"/>
      <c r="J102" s="108"/>
      <c r="K102" s="108"/>
      <c r="L102" s="108"/>
      <c r="M102" s="108"/>
    </row>
    <row r="103" spans="3:13" s="106" customFormat="1" ht="13.5" customHeight="1">
      <c r="C103" s="107"/>
      <c r="D103" s="108"/>
      <c r="E103" s="108"/>
      <c r="F103" s="108"/>
      <c r="G103" s="108"/>
      <c r="H103" s="108"/>
      <c r="I103" s="108"/>
      <c r="J103" s="108"/>
      <c r="K103" s="108"/>
      <c r="L103" s="108"/>
      <c r="M103" s="108"/>
    </row>
    <row r="104" spans="3:13" s="106" customFormat="1" ht="13.5" customHeight="1">
      <c r="C104" s="107"/>
      <c r="D104" s="108"/>
      <c r="E104" s="108"/>
      <c r="F104" s="108"/>
      <c r="G104" s="108"/>
      <c r="H104" s="108"/>
      <c r="I104" s="108"/>
      <c r="J104" s="108"/>
      <c r="K104" s="108"/>
      <c r="L104" s="108"/>
      <c r="M104" s="108"/>
    </row>
    <row r="105" spans="3:13" s="106" customFormat="1" ht="13.5" customHeight="1">
      <c r="C105" s="107"/>
      <c r="D105" s="108"/>
      <c r="E105" s="108"/>
      <c r="F105" s="108"/>
      <c r="G105" s="108"/>
      <c r="H105" s="108"/>
      <c r="I105" s="108"/>
      <c r="J105" s="108"/>
      <c r="K105" s="108"/>
      <c r="L105" s="108"/>
      <c r="M105" s="108"/>
    </row>
    <row r="106" spans="3:13" s="106" customFormat="1" ht="13.5" customHeight="1">
      <c r="C106" s="107"/>
      <c r="D106" s="108"/>
      <c r="E106" s="108"/>
      <c r="F106" s="108"/>
      <c r="G106" s="108"/>
      <c r="H106" s="108"/>
      <c r="I106" s="108"/>
      <c r="J106" s="108"/>
      <c r="K106" s="108"/>
      <c r="L106" s="108"/>
      <c r="M106" s="108"/>
    </row>
    <row r="107" spans="3:13" s="106" customFormat="1" ht="13.5" customHeight="1">
      <c r="C107" s="107"/>
      <c r="D107" s="108"/>
      <c r="E107" s="108"/>
      <c r="F107" s="108"/>
      <c r="G107" s="108"/>
      <c r="H107" s="108"/>
      <c r="I107" s="108"/>
      <c r="J107" s="108"/>
      <c r="K107" s="108"/>
      <c r="L107" s="108"/>
      <c r="M107" s="108"/>
    </row>
    <row r="108" spans="3:13" s="106" customFormat="1" ht="13.5" customHeight="1">
      <c r="C108" s="107"/>
      <c r="D108" s="108"/>
      <c r="E108" s="108"/>
      <c r="F108" s="108"/>
      <c r="G108" s="108"/>
      <c r="H108" s="108"/>
      <c r="I108" s="108"/>
      <c r="J108" s="108"/>
      <c r="K108" s="108"/>
      <c r="L108" s="108"/>
      <c r="M108" s="108"/>
    </row>
    <row r="109" spans="3:13" s="106" customFormat="1" ht="13.5" customHeight="1">
      <c r="C109" s="107"/>
      <c r="D109" s="108"/>
      <c r="E109" s="108"/>
      <c r="F109" s="108"/>
      <c r="G109" s="108"/>
      <c r="H109" s="108"/>
      <c r="I109" s="108"/>
      <c r="J109" s="108"/>
      <c r="K109" s="108"/>
      <c r="L109" s="108"/>
      <c r="M109" s="108"/>
    </row>
    <row r="110" spans="3:13" s="106" customFormat="1" ht="13.5" customHeight="1">
      <c r="C110" s="107"/>
      <c r="D110" s="108"/>
      <c r="E110" s="108"/>
      <c r="F110" s="108"/>
      <c r="G110" s="108"/>
      <c r="H110" s="108"/>
      <c r="I110" s="108"/>
      <c r="J110" s="108"/>
      <c r="K110" s="108"/>
      <c r="L110" s="108"/>
      <c r="M110" s="108"/>
    </row>
    <row r="111" spans="3:13" s="106" customFormat="1" ht="13.5" customHeight="1">
      <c r="C111" s="107"/>
      <c r="D111" s="108"/>
      <c r="E111" s="108"/>
      <c r="F111" s="108"/>
      <c r="G111" s="108"/>
      <c r="H111" s="108"/>
      <c r="I111" s="108"/>
      <c r="J111" s="108"/>
      <c r="K111" s="108"/>
      <c r="L111" s="108"/>
      <c r="M111" s="108"/>
    </row>
    <row r="112" spans="3:13" s="106" customFormat="1" ht="13.5" customHeight="1">
      <c r="C112" s="107"/>
      <c r="D112" s="108"/>
      <c r="E112" s="108"/>
      <c r="F112" s="108"/>
      <c r="G112" s="108"/>
      <c r="H112" s="108"/>
      <c r="I112" s="108"/>
      <c r="J112" s="108"/>
      <c r="K112" s="108"/>
      <c r="L112" s="108"/>
      <c r="M112" s="108"/>
    </row>
    <row r="113" spans="3:13" s="106" customFormat="1" ht="13.5" customHeight="1">
      <c r="C113" s="107"/>
      <c r="D113" s="108"/>
      <c r="E113" s="108"/>
      <c r="F113" s="108"/>
      <c r="G113" s="108"/>
      <c r="H113" s="108"/>
      <c r="I113" s="108"/>
      <c r="J113" s="108"/>
      <c r="K113" s="108"/>
      <c r="L113" s="108"/>
      <c r="M113" s="108"/>
    </row>
    <row r="114" spans="3:13" s="106" customFormat="1" ht="13.5" customHeight="1">
      <c r="C114" s="107"/>
      <c r="D114" s="108"/>
      <c r="E114" s="108"/>
      <c r="F114" s="108"/>
      <c r="G114" s="108"/>
      <c r="H114" s="108"/>
      <c r="I114" s="108"/>
      <c r="J114" s="108"/>
      <c r="K114" s="108"/>
      <c r="L114" s="108"/>
      <c r="M114" s="108"/>
    </row>
    <row r="115" spans="3:13" s="106" customFormat="1" ht="13.5" customHeight="1">
      <c r="C115" s="107"/>
      <c r="D115" s="108"/>
      <c r="E115" s="108"/>
      <c r="F115" s="108"/>
      <c r="G115" s="108"/>
      <c r="H115" s="108"/>
      <c r="I115" s="108"/>
      <c r="J115" s="108"/>
      <c r="K115" s="108"/>
      <c r="L115" s="108"/>
      <c r="M115" s="108"/>
    </row>
    <row r="116" spans="3:13" s="106" customFormat="1" ht="13.5" customHeight="1">
      <c r="C116" s="107"/>
      <c r="D116" s="108"/>
      <c r="E116" s="108"/>
      <c r="F116" s="108"/>
      <c r="G116" s="108"/>
      <c r="H116" s="108"/>
      <c r="I116" s="108"/>
      <c r="J116" s="108"/>
      <c r="K116" s="108"/>
      <c r="L116" s="108"/>
      <c r="M116" s="108"/>
    </row>
    <row r="117" spans="3:13" s="106" customFormat="1" ht="13.5" customHeight="1">
      <c r="C117" s="107"/>
      <c r="D117" s="108"/>
      <c r="E117" s="108"/>
      <c r="F117" s="108"/>
      <c r="G117" s="108"/>
      <c r="H117" s="108"/>
      <c r="I117" s="108"/>
      <c r="J117" s="108"/>
      <c r="K117" s="108"/>
      <c r="L117" s="108"/>
      <c r="M117" s="108"/>
    </row>
    <row r="118" spans="3:13" s="106" customFormat="1" ht="13.5" customHeight="1">
      <c r="C118" s="107"/>
      <c r="D118" s="108"/>
      <c r="E118" s="108"/>
      <c r="F118" s="108"/>
      <c r="G118" s="108"/>
      <c r="H118" s="108"/>
      <c r="I118" s="108"/>
      <c r="J118" s="108"/>
      <c r="K118" s="108"/>
      <c r="L118" s="108"/>
      <c r="M118" s="108"/>
    </row>
    <row r="119" spans="3:13" s="106" customFormat="1" ht="13.5" customHeight="1">
      <c r="C119" s="107"/>
      <c r="D119" s="108"/>
      <c r="E119" s="108"/>
      <c r="F119" s="108"/>
      <c r="G119" s="108"/>
      <c r="H119" s="108"/>
      <c r="I119" s="108"/>
      <c r="J119" s="108"/>
      <c r="K119" s="108"/>
      <c r="L119" s="108"/>
      <c r="M119" s="108"/>
    </row>
    <row r="120" spans="3:13" s="106" customFormat="1" ht="13.5" customHeight="1">
      <c r="C120" s="107"/>
      <c r="D120" s="108"/>
      <c r="E120" s="108"/>
      <c r="F120" s="108"/>
      <c r="G120" s="108"/>
      <c r="H120" s="108"/>
      <c r="I120" s="108"/>
      <c r="J120" s="108"/>
      <c r="K120" s="108"/>
      <c r="L120" s="108"/>
      <c r="M120" s="108"/>
    </row>
    <row r="121" spans="3:13" s="106" customFormat="1" ht="13.5" customHeight="1">
      <c r="C121" s="107"/>
      <c r="D121" s="108"/>
      <c r="E121" s="108"/>
      <c r="F121" s="108"/>
      <c r="G121" s="108"/>
      <c r="H121" s="108"/>
      <c r="I121" s="108"/>
      <c r="J121" s="108"/>
      <c r="K121" s="108"/>
      <c r="L121" s="108"/>
      <c r="M121" s="108"/>
    </row>
    <row r="122" spans="3:13" s="106" customFormat="1" ht="13.5" customHeight="1">
      <c r="C122" s="107"/>
      <c r="D122" s="108"/>
      <c r="E122" s="108"/>
      <c r="F122" s="108"/>
      <c r="G122" s="108"/>
      <c r="H122" s="108"/>
      <c r="I122" s="108"/>
      <c r="J122" s="108"/>
      <c r="K122" s="108"/>
      <c r="L122" s="108"/>
      <c r="M122" s="108"/>
    </row>
    <row r="123" spans="3:13" s="106" customFormat="1" ht="13.5" customHeight="1">
      <c r="C123" s="107"/>
      <c r="D123" s="108"/>
      <c r="E123" s="108"/>
      <c r="F123" s="108"/>
      <c r="G123" s="108"/>
      <c r="H123" s="108"/>
      <c r="I123" s="108"/>
      <c r="J123" s="108"/>
      <c r="K123" s="108"/>
      <c r="L123" s="108"/>
      <c r="M123" s="108"/>
    </row>
    <row r="124" spans="3:13" s="106" customFormat="1" ht="13.5" customHeight="1">
      <c r="C124" s="107"/>
      <c r="D124" s="108"/>
      <c r="E124" s="108"/>
      <c r="F124" s="108"/>
      <c r="G124" s="108"/>
      <c r="H124" s="108"/>
      <c r="I124" s="108"/>
      <c r="J124" s="108"/>
      <c r="K124" s="108"/>
      <c r="L124" s="108"/>
      <c r="M124" s="108"/>
    </row>
    <row r="125" spans="3:13" s="106" customFormat="1" ht="13.5" customHeight="1">
      <c r="C125" s="107"/>
      <c r="D125" s="108"/>
      <c r="E125" s="108"/>
      <c r="F125" s="108"/>
      <c r="G125" s="108"/>
      <c r="H125" s="108"/>
      <c r="I125" s="108"/>
      <c r="J125" s="108"/>
      <c r="K125" s="108"/>
      <c r="L125" s="108"/>
      <c r="M125" s="108"/>
    </row>
    <row r="126" spans="3:13" s="106" customFormat="1" ht="13.5" customHeight="1">
      <c r="C126" s="107"/>
      <c r="D126" s="108"/>
      <c r="E126" s="108"/>
      <c r="F126" s="108"/>
      <c r="G126" s="108"/>
      <c r="H126" s="108"/>
      <c r="I126" s="108"/>
      <c r="J126" s="108"/>
      <c r="K126" s="108"/>
      <c r="L126" s="108"/>
      <c r="M126" s="108"/>
    </row>
    <row r="127" spans="3:13" s="106" customFormat="1" ht="13.5" customHeight="1">
      <c r="C127" s="107"/>
      <c r="D127" s="108"/>
      <c r="E127" s="108"/>
      <c r="F127" s="108"/>
      <c r="G127" s="108"/>
      <c r="H127" s="108"/>
      <c r="I127" s="108"/>
      <c r="J127" s="108"/>
      <c r="K127" s="108"/>
      <c r="L127" s="108"/>
      <c r="M127" s="108"/>
    </row>
    <row r="128" spans="3:13" s="106" customFormat="1" ht="13.5" customHeight="1">
      <c r="C128" s="107"/>
      <c r="D128" s="108"/>
      <c r="E128" s="108"/>
      <c r="F128" s="108"/>
      <c r="G128" s="108"/>
      <c r="H128" s="108"/>
      <c r="I128" s="108"/>
      <c r="J128" s="108"/>
      <c r="K128" s="108"/>
      <c r="L128" s="108"/>
      <c r="M128" s="108"/>
    </row>
    <row r="129" spans="3:13" s="106" customFormat="1" ht="13.5" customHeight="1">
      <c r="C129" s="107"/>
      <c r="D129" s="108"/>
      <c r="E129" s="108"/>
      <c r="F129" s="108"/>
      <c r="G129" s="108"/>
      <c r="H129" s="108"/>
      <c r="I129" s="108"/>
      <c r="J129" s="108"/>
      <c r="K129" s="108"/>
      <c r="L129" s="108"/>
      <c r="M129" s="108"/>
    </row>
    <row r="130" spans="3:13" s="106" customFormat="1" ht="13.5" customHeight="1">
      <c r="C130" s="107"/>
      <c r="D130" s="108"/>
      <c r="E130" s="108"/>
      <c r="F130" s="108"/>
      <c r="G130" s="108"/>
      <c r="H130" s="108"/>
      <c r="I130" s="108"/>
      <c r="J130" s="108"/>
      <c r="K130" s="108"/>
      <c r="L130" s="108"/>
      <c r="M130" s="108"/>
    </row>
    <row r="131" spans="3:13" s="106" customFormat="1" ht="13.5" customHeight="1">
      <c r="C131" s="107"/>
      <c r="D131" s="108"/>
      <c r="E131" s="108"/>
      <c r="F131" s="108"/>
      <c r="G131" s="108"/>
      <c r="H131" s="108"/>
      <c r="I131" s="108"/>
      <c r="J131" s="108"/>
      <c r="K131" s="108"/>
      <c r="L131" s="108"/>
      <c r="M131" s="108"/>
    </row>
    <row r="132" spans="3:13" s="106" customFormat="1" ht="13.5" customHeight="1">
      <c r="C132" s="107"/>
      <c r="D132" s="108"/>
      <c r="E132" s="108"/>
      <c r="F132" s="108"/>
      <c r="G132" s="108"/>
      <c r="H132" s="108"/>
      <c r="I132" s="108"/>
      <c r="J132" s="108"/>
      <c r="K132" s="108"/>
      <c r="L132" s="108"/>
      <c r="M132" s="108"/>
    </row>
    <row r="133" spans="3:13" s="106" customFormat="1" ht="13.5" customHeight="1">
      <c r="C133" s="107"/>
      <c r="D133" s="108"/>
      <c r="E133" s="108"/>
      <c r="F133" s="108"/>
      <c r="G133" s="108"/>
      <c r="H133" s="108"/>
      <c r="I133" s="108"/>
      <c r="J133" s="108"/>
      <c r="K133" s="108"/>
      <c r="L133" s="108"/>
      <c r="M133" s="108"/>
    </row>
    <row r="134" spans="3:13" s="106" customFormat="1" ht="13.5" customHeight="1">
      <c r="C134" s="107"/>
      <c r="D134" s="108"/>
      <c r="E134" s="108"/>
      <c r="F134" s="108"/>
      <c r="G134" s="108"/>
      <c r="H134" s="108"/>
      <c r="I134" s="108"/>
      <c r="J134" s="108"/>
      <c r="K134" s="108"/>
      <c r="L134" s="108"/>
      <c r="M134" s="108"/>
    </row>
    <row r="135" spans="3:13" s="106" customFormat="1" ht="13.5" customHeight="1">
      <c r="C135" s="107"/>
      <c r="D135" s="108"/>
      <c r="E135" s="108"/>
      <c r="F135" s="108"/>
      <c r="G135" s="108"/>
      <c r="H135" s="108"/>
      <c r="I135" s="108"/>
      <c r="J135" s="108"/>
      <c r="K135" s="108"/>
      <c r="L135" s="108"/>
      <c r="M135" s="108"/>
    </row>
    <row r="136" spans="3:13" s="106" customFormat="1" ht="13.5" customHeight="1">
      <c r="C136" s="107"/>
      <c r="D136" s="108"/>
      <c r="E136" s="108"/>
      <c r="F136" s="108"/>
      <c r="G136" s="108"/>
      <c r="H136" s="108"/>
      <c r="I136" s="108"/>
      <c r="J136" s="108"/>
      <c r="K136" s="108"/>
      <c r="L136" s="108"/>
      <c r="M136" s="108"/>
    </row>
    <row r="137" spans="3:13" s="106" customFormat="1" ht="13.5" customHeight="1">
      <c r="C137" s="107"/>
      <c r="D137" s="108"/>
      <c r="E137" s="108"/>
      <c r="F137" s="108"/>
      <c r="G137" s="108"/>
      <c r="H137" s="108"/>
      <c r="I137" s="108"/>
      <c r="J137" s="108"/>
      <c r="K137" s="108"/>
      <c r="L137" s="108"/>
      <c r="M137" s="108"/>
    </row>
    <row r="138" spans="3:13" s="106" customFormat="1" ht="13.5" customHeight="1">
      <c r="C138" s="107"/>
      <c r="D138" s="108"/>
      <c r="E138" s="108"/>
      <c r="F138" s="108"/>
      <c r="G138" s="108"/>
      <c r="H138" s="108"/>
      <c r="I138" s="108"/>
      <c r="J138" s="108"/>
      <c r="K138" s="108"/>
      <c r="L138" s="108"/>
      <c r="M138" s="108"/>
    </row>
    <row r="139" spans="3:13" s="106" customFormat="1" ht="13.5" customHeight="1">
      <c r="C139" s="107"/>
      <c r="D139" s="108"/>
      <c r="E139" s="108"/>
      <c r="F139" s="108"/>
      <c r="G139" s="108"/>
      <c r="H139" s="108"/>
      <c r="I139" s="108"/>
      <c r="J139" s="108"/>
      <c r="K139" s="108"/>
      <c r="L139" s="108"/>
      <c r="M139" s="108"/>
    </row>
    <row r="140" spans="3:13" s="106" customFormat="1" ht="13.5" customHeight="1">
      <c r="C140" s="107"/>
      <c r="D140" s="108"/>
      <c r="E140" s="108"/>
      <c r="F140" s="108"/>
      <c r="G140" s="108"/>
      <c r="H140" s="108"/>
      <c r="I140" s="108"/>
      <c r="J140" s="108"/>
      <c r="K140" s="108"/>
      <c r="L140" s="108"/>
      <c r="M140" s="108"/>
    </row>
    <row r="141" spans="3:13" s="106" customFormat="1" ht="13.5" customHeight="1">
      <c r="C141" s="107"/>
      <c r="D141" s="108"/>
      <c r="E141" s="108"/>
      <c r="F141" s="108"/>
      <c r="G141" s="108"/>
      <c r="H141" s="108"/>
      <c r="I141" s="108"/>
      <c r="J141" s="108"/>
      <c r="K141" s="108"/>
      <c r="L141" s="108"/>
      <c r="M141" s="108"/>
    </row>
    <row r="142" spans="3:13" s="106" customFormat="1" ht="13.5" customHeight="1">
      <c r="C142" s="107"/>
      <c r="D142" s="108"/>
      <c r="E142" s="108"/>
      <c r="F142" s="108"/>
      <c r="G142" s="108"/>
      <c r="H142" s="108"/>
      <c r="I142" s="108"/>
      <c r="J142" s="108"/>
      <c r="K142" s="108"/>
      <c r="L142" s="108"/>
      <c r="M142" s="108"/>
    </row>
    <row r="143" spans="3:13" s="106" customFormat="1" ht="13.5" customHeight="1">
      <c r="C143" s="107"/>
      <c r="D143" s="108"/>
      <c r="E143" s="108"/>
      <c r="F143" s="108"/>
      <c r="G143" s="108"/>
      <c r="H143" s="108"/>
      <c r="I143" s="108"/>
      <c r="J143" s="108"/>
      <c r="K143" s="108"/>
      <c r="L143" s="108"/>
      <c r="M143" s="108"/>
    </row>
    <row r="144" spans="3:13" s="106" customFormat="1" ht="13.5" customHeight="1">
      <c r="C144" s="107"/>
      <c r="D144" s="108"/>
      <c r="E144" s="108"/>
      <c r="F144" s="108"/>
      <c r="G144" s="108"/>
      <c r="H144" s="108"/>
      <c r="I144" s="108"/>
      <c r="J144" s="108"/>
      <c r="K144" s="108"/>
      <c r="L144" s="108"/>
      <c r="M144" s="108"/>
    </row>
    <row r="145" spans="3:13" s="106" customFormat="1" ht="13.5" customHeight="1">
      <c r="C145" s="107"/>
      <c r="D145" s="108"/>
      <c r="E145" s="108"/>
      <c r="F145" s="108"/>
      <c r="G145" s="108"/>
      <c r="H145" s="108"/>
      <c r="I145" s="108"/>
      <c r="J145" s="108"/>
      <c r="K145" s="108"/>
      <c r="L145" s="108"/>
      <c r="M145" s="108"/>
    </row>
    <row r="146" spans="3:13" s="106" customFormat="1" ht="13.5" customHeight="1">
      <c r="C146" s="107"/>
      <c r="D146" s="108"/>
      <c r="E146" s="108"/>
      <c r="F146" s="108"/>
      <c r="G146" s="108"/>
      <c r="H146" s="108"/>
      <c r="I146" s="108"/>
      <c r="J146" s="108"/>
      <c r="K146" s="108"/>
      <c r="L146" s="108"/>
      <c r="M146" s="108"/>
    </row>
    <row r="147" spans="3:13" s="106" customFormat="1" ht="13.5" customHeight="1">
      <c r="C147" s="107"/>
      <c r="D147" s="108"/>
      <c r="E147" s="108"/>
      <c r="F147" s="108"/>
      <c r="G147" s="108"/>
      <c r="H147" s="108"/>
      <c r="I147" s="108"/>
      <c r="J147" s="108"/>
      <c r="K147" s="108"/>
      <c r="L147" s="108"/>
      <c r="M147" s="108"/>
    </row>
    <row r="148" spans="3:13" s="106" customFormat="1" ht="13.5" customHeight="1">
      <c r="C148" s="107"/>
      <c r="D148" s="108"/>
      <c r="E148" s="108"/>
      <c r="F148" s="108"/>
      <c r="G148" s="108"/>
      <c r="H148" s="108"/>
      <c r="I148" s="108"/>
      <c r="J148" s="108"/>
      <c r="K148" s="108"/>
      <c r="L148" s="108"/>
      <c r="M148" s="108"/>
    </row>
    <row r="149" spans="3:13" s="106" customFormat="1" ht="13.5" customHeight="1">
      <c r="C149" s="107"/>
      <c r="D149" s="108"/>
      <c r="E149" s="108"/>
      <c r="F149" s="108"/>
      <c r="G149" s="108"/>
      <c r="H149" s="108"/>
      <c r="I149" s="108"/>
      <c r="J149" s="108"/>
      <c r="K149" s="108"/>
      <c r="L149" s="108"/>
      <c r="M149" s="108"/>
    </row>
    <row r="150" spans="3:13" s="106" customFormat="1" ht="13.5" customHeight="1">
      <c r="C150" s="107"/>
      <c r="D150" s="108"/>
      <c r="E150" s="108"/>
      <c r="F150" s="108"/>
      <c r="G150" s="108"/>
      <c r="H150" s="108"/>
      <c r="I150" s="108"/>
      <c r="J150" s="108"/>
      <c r="K150" s="108"/>
      <c r="L150" s="108"/>
      <c r="M150" s="108"/>
    </row>
    <row r="151" spans="3:13" s="106" customFormat="1" ht="13.5" customHeight="1">
      <c r="C151" s="107"/>
      <c r="D151" s="108"/>
      <c r="E151" s="108"/>
      <c r="F151" s="108"/>
      <c r="G151" s="108"/>
      <c r="H151" s="108"/>
      <c r="I151" s="108"/>
      <c r="J151" s="108"/>
      <c r="K151" s="108"/>
      <c r="L151" s="108"/>
      <c r="M151" s="108"/>
    </row>
    <row r="152" spans="3:13" s="106" customFormat="1" ht="13.5" customHeight="1">
      <c r="C152" s="107"/>
      <c r="D152" s="108"/>
      <c r="E152" s="108"/>
      <c r="F152" s="108"/>
      <c r="G152" s="108"/>
      <c r="H152" s="108"/>
      <c r="I152" s="108"/>
      <c r="J152" s="108"/>
      <c r="K152" s="108"/>
      <c r="L152" s="108"/>
      <c r="M152" s="108"/>
    </row>
    <row r="153" spans="3:13" s="106" customFormat="1" ht="13.5" customHeight="1">
      <c r="C153" s="107"/>
      <c r="D153" s="108"/>
      <c r="E153" s="108"/>
      <c r="F153" s="108"/>
      <c r="G153" s="108"/>
      <c r="H153" s="108"/>
      <c r="I153" s="108"/>
      <c r="J153" s="108"/>
      <c r="K153" s="108"/>
      <c r="L153" s="108"/>
      <c r="M153" s="108"/>
    </row>
    <row r="154" spans="3:13" s="106" customFormat="1" ht="13.5" customHeight="1">
      <c r="C154" s="107"/>
      <c r="D154" s="108"/>
      <c r="E154" s="108"/>
      <c r="F154" s="108"/>
      <c r="G154" s="108"/>
      <c r="H154" s="108"/>
      <c r="I154" s="108"/>
      <c r="J154" s="108"/>
      <c r="K154" s="108"/>
      <c r="L154" s="108"/>
      <c r="M154" s="108"/>
    </row>
    <row r="155" spans="3:13" s="106" customFormat="1" ht="13.5" customHeight="1">
      <c r="C155" s="107"/>
      <c r="D155" s="108"/>
      <c r="E155" s="108"/>
      <c r="F155" s="108"/>
      <c r="G155" s="108"/>
      <c r="H155" s="108"/>
      <c r="I155" s="108"/>
      <c r="J155" s="108"/>
      <c r="K155" s="108"/>
      <c r="L155" s="108"/>
      <c r="M155" s="108"/>
    </row>
    <row r="156" spans="3:13" s="106" customFormat="1" ht="13.5" customHeight="1">
      <c r="C156" s="107"/>
      <c r="D156" s="108"/>
      <c r="E156" s="108"/>
      <c r="F156" s="108"/>
      <c r="G156" s="108"/>
      <c r="H156" s="108"/>
      <c r="I156" s="108"/>
      <c r="J156" s="108"/>
      <c r="K156" s="108"/>
      <c r="L156" s="108"/>
      <c r="M156" s="108"/>
    </row>
    <row r="157" spans="3:13" s="106" customFormat="1" ht="13.5" customHeight="1">
      <c r="C157" s="107"/>
      <c r="D157" s="108"/>
      <c r="E157" s="108"/>
      <c r="F157" s="108"/>
      <c r="G157" s="108"/>
      <c r="H157" s="108"/>
      <c r="I157" s="108"/>
      <c r="J157" s="108"/>
      <c r="K157" s="108"/>
      <c r="L157" s="108"/>
      <c r="M157" s="108"/>
    </row>
    <row r="158" spans="3:13" s="106" customFormat="1" ht="13.5" customHeight="1">
      <c r="C158" s="107"/>
      <c r="D158" s="108"/>
      <c r="E158" s="108"/>
      <c r="F158" s="108"/>
      <c r="G158" s="108"/>
      <c r="H158" s="108"/>
      <c r="I158" s="108"/>
      <c r="J158" s="108"/>
      <c r="K158" s="108"/>
      <c r="L158" s="108"/>
      <c r="M158" s="108"/>
    </row>
    <row r="159" spans="3:13" s="106" customFormat="1" ht="13.5" customHeight="1">
      <c r="C159" s="107"/>
      <c r="D159" s="108"/>
      <c r="E159" s="108"/>
      <c r="F159" s="108"/>
      <c r="G159" s="108"/>
      <c r="H159" s="108"/>
      <c r="I159" s="108"/>
      <c r="J159" s="108"/>
      <c r="K159" s="108"/>
      <c r="L159" s="108"/>
      <c r="M159" s="108"/>
    </row>
    <row r="160" spans="3:13" s="106" customFormat="1" ht="13.5" customHeight="1">
      <c r="C160" s="107"/>
      <c r="D160" s="108"/>
      <c r="E160" s="108"/>
      <c r="F160" s="108"/>
      <c r="G160" s="108"/>
      <c r="H160" s="108"/>
      <c r="I160" s="108"/>
      <c r="J160" s="108"/>
      <c r="K160" s="108"/>
      <c r="L160" s="108"/>
      <c r="M160" s="108"/>
    </row>
    <row r="161" spans="3:13" s="106" customFormat="1" ht="13.5" customHeight="1">
      <c r="C161" s="107"/>
      <c r="D161" s="108"/>
      <c r="E161" s="108"/>
      <c r="F161" s="108"/>
      <c r="G161" s="108"/>
      <c r="H161" s="108"/>
      <c r="I161" s="108"/>
      <c r="J161" s="108"/>
      <c r="K161" s="108"/>
      <c r="L161" s="108"/>
      <c r="M161" s="108"/>
    </row>
  </sheetData>
  <mergeCells count="12">
    <mergeCell ref="A17:B17"/>
    <mergeCell ref="A20:C20"/>
    <mergeCell ref="G3:G4"/>
    <mergeCell ref="H3:H4"/>
    <mergeCell ref="I3:I4"/>
    <mergeCell ref="J3:J4"/>
    <mergeCell ref="M3:M4"/>
    <mergeCell ref="F3:F4"/>
    <mergeCell ref="A5:B5"/>
    <mergeCell ref="A3:B4"/>
    <mergeCell ref="C3:C4"/>
    <mergeCell ref="D3:D4"/>
  </mergeCells>
  <phoneticPr fontId="6"/>
  <printOptions horizontalCentered="1"/>
  <pageMargins left="0.25" right="0.25" top="0.75" bottom="0.75" header="0.3" footer="0.3"/>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X54"/>
  <sheetViews>
    <sheetView view="pageBreakPreview" zoomScaleNormal="100" zoomScaleSheetLayoutView="100" workbookViewId="0">
      <selection activeCell="C33" sqref="C33"/>
    </sheetView>
  </sheetViews>
  <sheetFormatPr defaultRowHeight="13.5"/>
  <cols>
    <col min="1" max="1" width="34.25" style="139" customWidth="1"/>
    <col min="2" max="11" width="16.125" style="140" customWidth="1"/>
    <col min="12" max="12" width="10.5" style="105" bestFit="1" customWidth="1"/>
    <col min="13" max="13" width="9" style="105"/>
    <col min="14" max="14" width="10.5" style="105" bestFit="1" customWidth="1"/>
    <col min="15" max="24" width="9" style="105"/>
  </cols>
  <sheetData>
    <row r="1" spans="1:24" s="123" customFormat="1" ht="13.5" customHeight="1">
      <c r="A1" s="126" t="s">
        <v>141</v>
      </c>
      <c r="B1" s="127"/>
      <c r="C1" s="128"/>
      <c r="D1" s="128"/>
      <c r="E1" s="128"/>
      <c r="F1" s="128"/>
      <c r="G1" s="128"/>
      <c r="H1" s="128"/>
      <c r="I1" s="128"/>
      <c r="J1" s="128" t="s">
        <v>386</v>
      </c>
      <c r="K1" s="128"/>
      <c r="L1" s="125"/>
      <c r="M1" s="125"/>
      <c r="N1" s="125"/>
      <c r="O1" s="125"/>
      <c r="P1" s="125"/>
      <c r="Q1" s="125"/>
      <c r="R1" s="125"/>
      <c r="S1" s="125"/>
      <c r="T1" s="125"/>
      <c r="U1" s="125"/>
      <c r="V1" s="125"/>
      <c r="W1" s="125"/>
      <c r="X1" s="125"/>
    </row>
    <row r="2" spans="1:24" s="123" customFormat="1" ht="16.5" customHeight="1">
      <c r="A2" s="301" t="s">
        <v>142</v>
      </c>
      <c r="B2" s="300" t="s">
        <v>124</v>
      </c>
      <c r="C2" s="300" t="s">
        <v>143</v>
      </c>
      <c r="D2" s="300" t="s">
        <v>144</v>
      </c>
      <c r="E2" s="300" t="s">
        <v>145</v>
      </c>
      <c r="F2" s="300" t="s">
        <v>146</v>
      </c>
      <c r="G2" s="300" t="s">
        <v>147</v>
      </c>
      <c r="H2" s="300" t="s">
        <v>148</v>
      </c>
      <c r="I2" s="300" t="s">
        <v>149</v>
      </c>
      <c r="J2" s="300" t="s">
        <v>150</v>
      </c>
      <c r="K2" s="318"/>
      <c r="L2" s="125"/>
      <c r="M2" s="125"/>
      <c r="N2" s="125"/>
      <c r="O2" s="125"/>
      <c r="P2" s="125"/>
      <c r="Q2" s="125"/>
      <c r="R2" s="125"/>
      <c r="S2" s="125"/>
      <c r="T2" s="125"/>
      <c r="U2" s="125"/>
      <c r="V2" s="125"/>
      <c r="W2" s="125"/>
      <c r="X2" s="125"/>
    </row>
    <row r="3" spans="1:24" s="123" customFormat="1" ht="16.5" customHeight="1">
      <c r="A3" s="301"/>
      <c r="B3" s="300"/>
      <c r="C3" s="317"/>
      <c r="D3" s="317"/>
      <c r="E3" s="317"/>
      <c r="F3" s="317"/>
      <c r="G3" s="317"/>
      <c r="H3" s="317"/>
      <c r="I3" s="317"/>
      <c r="J3" s="317"/>
      <c r="K3" s="319"/>
      <c r="L3" s="125"/>
      <c r="M3" s="125"/>
      <c r="N3" s="125"/>
      <c r="O3" s="125"/>
      <c r="P3" s="125"/>
      <c r="Q3" s="125"/>
      <c r="R3" s="125"/>
      <c r="S3" s="125"/>
      <c r="T3" s="125"/>
      <c r="U3" s="125"/>
      <c r="V3" s="125"/>
      <c r="W3" s="125"/>
      <c r="X3" s="125"/>
    </row>
    <row r="4" spans="1:24" s="31" customFormat="1" ht="13.5" customHeight="1">
      <c r="A4" s="129" t="s">
        <v>75</v>
      </c>
      <c r="B4" s="214">
        <v>4275151994</v>
      </c>
      <c r="C4" s="214">
        <v>3774397265</v>
      </c>
      <c r="D4" s="214">
        <v>491994679</v>
      </c>
      <c r="E4" s="214">
        <v>2640466</v>
      </c>
      <c r="F4" s="214">
        <v>301988</v>
      </c>
      <c r="G4" s="214">
        <v>5817596</v>
      </c>
      <c r="H4" s="214">
        <v>0</v>
      </c>
      <c r="I4" s="214">
        <v>0</v>
      </c>
      <c r="J4" s="130">
        <v>0.54</v>
      </c>
      <c r="K4" s="131"/>
      <c r="L4" s="98"/>
      <c r="M4" s="98"/>
      <c r="N4" s="98"/>
      <c r="O4" s="98"/>
      <c r="P4" s="98"/>
      <c r="Q4" s="98"/>
      <c r="R4" s="98"/>
      <c r="S4" s="98"/>
      <c r="T4" s="98"/>
      <c r="U4" s="98"/>
      <c r="V4" s="98"/>
      <c r="W4" s="98"/>
      <c r="X4" s="98"/>
    </row>
    <row r="5" spans="1:24" s="31" customFormat="1" ht="13.5" customHeight="1">
      <c r="A5" s="129" t="s">
        <v>135</v>
      </c>
      <c r="B5" s="214">
        <v>235590473</v>
      </c>
      <c r="C5" s="214">
        <v>24059667</v>
      </c>
      <c r="D5" s="214">
        <v>126987647</v>
      </c>
      <c r="E5" s="214">
        <v>66806336</v>
      </c>
      <c r="F5" s="214">
        <v>0</v>
      </c>
      <c r="G5" s="214">
        <v>6685336</v>
      </c>
      <c r="H5" s="214">
        <v>967458</v>
      </c>
      <c r="I5" s="214">
        <v>10084029</v>
      </c>
      <c r="J5" s="130">
        <v>2</v>
      </c>
      <c r="K5" s="132"/>
      <c r="L5" s="98"/>
      <c r="M5" s="98"/>
      <c r="N5" s="98"/>
      <c r="O5" s="98"/>
      <c r="P5" s="98"/>
      <c r="Q5" s="98"/>
      <c r="R5" s="98"/>
      <c r="S5" s="98"/>
      <c r="T5" s="98"/>
      <c r="U5" s="98"/>
      <c r="V5" s="98"/>
      <c r="W5" s="98"/>
      <c r="X5" s="98"/>
    </row>
    <row r="6" spans="1:24" s="31" customFormat="1" ht="13.5" customHeight="1">
      <c r="A6" s="129" t="s">
        <v>136</v>
      </c>
      <c r="B6" s="214">
        <v>32353914</v>
      </c>
      <c r="C6" s="214">
        <v>3300000</v>
      </c>
      <c r="D6" s="214">
        <v>29053914</v>
      </c>
      <c r="E6" s="214">
        <v>0</v>
      </c>
      <c r="F6" s="214">
        <v>0</v>
      </c>
      <c r="G6" s="214">
        <v>0</v>
      </c>
      <c r="H6" s="214">
        <v>0</v>
      </c>
      <c r="I6" s="214">
        <v>0</v>
      </c>
      <c r="J6" s="130">
        <v>1.71</v>
      </c>
      <c r="K6" s="132"/>
      <c r="L6" s="98"/>
      <c r="M6" s="98"/>
      <c r="N6" s="98"/>
      <c r="O6" s="98"/>
      <c r="P6" s="98"/>
      <c r="Q6" s="98"/>
      <c r="R6" s="98"/>
      <c r="S6" s="98"/>
      <c r="T6" s="98"/>
      <c r="U6" s="98"/>
      <c r="V6" s="98"/>
      <c r="W6" s="98"/>
      <c r="X6" s="98"/>
    </row>
    <row r="7" spans="1:24" s="31" customFormat="1" ht="13.5" customHeight="1">
      <c r="A7" s="129" t="s">
        <v>137</v>
      </c>
      <c r="B7" s="214">
        <v>2022035803</v>
      </c>
      <c r="C7" s="214">
        <v>739991810</v>
      </c>
      <c r="D7" s="214">
        <v>698300476</v>
      </c>
      <c r="E7" s="214">
        <v>583743517</v>
      </c>
      <c r="F7" s="214">
        <v>0</v>
      </c>
      <c r="G7" s="214">
        <v>0</v>
      </c>
      <c r="H7" s="214">
        <v>0</v>
      </c>
      <c r="I7" s="214">
        <v>0</v>
      </c>
      <c r="J7" s="130">
        <v>1.58</v>
      </c>
      <c r="K7" s="132"/>
      <c r="L7" s="98"/>
      <c r="M7" s="98"/>
      <c r="N7" s="98"/>
      <c r="O7" s="98"/>
      <c r="P7" s="98"/>
      <c r="Q7" s="98"/>
      <c r="R7" s="98"/>
      <c r="S7" s="98"/>
      <c r="T7" s="98"/>
      <c r="U7" s="98"/>
      <c r="V7" s="98"/>
      <c r="W7" s="98"/>
      <c r="X7" s="98"/>
    </row>
    <row r="8" spans="1:24" s="31" customFormat="1" ht="13.5" customHeight="1">
      <c r="A8" s="129" t="s">
        <v>138</v>
      </c>
      <c r="B8" s="214">
        <v>965049760</v>
      </c>
      <c r="C8" s="214">
        <v>803629321</v>
      </c>
      <c r="D8" s="214">
        <v>72909076</v>
      </c>
      <c r="E8" s="214">
        <v>52245944</v>
      </c>
      <c r="F8" s="214">
        <v>14811809</v>
      </c>
      <c r="G8" s="214">
        <v>4276822</v>
      </c>
      <c r="H8" s="214"/>
      <c r="I8" s="214">
        <v>17176788</v>
      </c>
      <c r="J8" s="130">
        <v>0.94</v>
      </c>
      <c r="K8" s="132"/>
      <c r="L8" s="98"/>
      <c r="M8" s="98"/>
      <c r="N8" s="98"/>
      <c r="O8" s="98"/>
      <c r="P8" s="98"/>
      <c r="Q8" s="98"/>
      <c r="R8" s="98"/>
      <c r="S8" s="98"/>
      <c r="T8" s="98"/>
      <c r="U8" s="98"/>
      <c r="V8" s="98"/>
      <c r="W8" s="98"/>
      <c r="X8" s="98"/>
    </row>
    <row r="9" spans="1:24" s="31" customFormat="1" ht="13.5" customHeight="1">
      <c r="A9" s="133" t="s">
        <v>28</v>
      </c>
      <c r="B9" s="209">
        <f>SUM(B4:B8)</f>
        <v>7530181944</v>
      </c>
      <c r="C9" s="209">
        <f t="shared" ref="C9:I9" si="0">SUM(C4:C8)</f>
        <v>5345378063</v>
      </c>
      <c r="D9" s="209">
        <f t="shared" si="0"/>
        <v>1419245792</v>
      </c>
      <c r="E9" s="209">
        <f t="shared" si="0"/>
        <v>705436263</v>
      </c>
      <c r="F9" s="209">
        <f t="shared" si="0"/>
        <v>15113797</v>
      </c>
      <c r="G9" s="209">
        <f t="shared" si="0"/>
        <v>16779754</v>
      </c>
      <c r="H9" s="209">
        <f t="shared" si="0"/>
        <v>967458</v>
      </c>
      <c r="I9" s="209">
        <f t="shared" si="0"/>
        <v>27260817</v>
      </c>
      <c r="J9" s="101"/>
      <c r="K9" s="132"/>
      <c r="L9" s="98"/>
      <c r="M9" s="98"/>
      <c r="N9" s="98"/>
      <c r="O9" s="98"/>
      <c r="P9" s="98"/>
      <c r="Q9" s="98"/>
      <c r="R9" s="98"/>
      <c r="S9" s="98"/>
      <c r="T9" s="98"/>
      <c r="U9" s="98"/>
      <c r="V9" s="98"/>
      <c r="W9" s="98"/>
      <c r="X9" s="98"/>
    </row>
    <row r="10" spans="1:24" s="123" customFormat="1" ht="13.5" customHeight="1">
      <c r="A10" s="138"/>
      <c r="B10" s="99"/>
      <c r="C10" s="99"/>
      <c r="D10" s="99"/>
      <c r="E10" s="99"/>
      <c r="F10" s="99"/>
      <c r="G10" s="99"/>
      <c r="H10" s="99"/>
      <c r="I10" s="99"/>
      <c r="J10" s="99"/>
      <c r="K10" s="127"/>
      <c r="L10" s="125"/>
      <c r="M10" s="125"/>
      <c r="N10" s="125"/>
      <c r="O10" s="125"/>
      <c r="P10" s="125"/>
      <c r="Q10" s="125"/>
      <c r="R10" s="125"/>
      <c r="S10" s="125"/>
      <c r="T10" s="125"/>
      <c r="U10" s="125"/>
      <c r="V10" s="125"/>
      <c r="W10" s="125"/>
      <c r="X10" s="125"/>
    </row>
    <row r="11" spans="1:24" s="123" customFormat="1" ht="13.5" customHeight="1">
      <c r="A11" s="126"/>
      <c r="B11" s="127"/>
      <c r="C11" s="127"/>
      <c r="D11" s="127"/>
      <c r="E11" s="127"/>
      <c r="F11" s="127"/>
      <c r="G11" s="127"/>
      <c r="H11" s="127"/>
      <c r="I11" s="127"/>
      <c r="J11" s="127"/>
      <c r="K11" s="127"/>
      <c r="L11" s="125"/>
      <c r="M11" s="125"/>
      <c r="N11" s="125"/>
      <c r="O11" s="125"/>
      <c r="P11" s="125"/>
      <c r="Q11" s="125"/>
      <c r="R11" s="125"/>
      <c r="S11" s="125"/>
      <c r="T11" s="125"/>
      <c r="U11" s="125"/>
      <c r="V11" s="125"/>
      <c r="W11" s="125"/>
      <c r="X11" s="125"/>
    </row>
    <row r="12" spans="1:24" s="123" customFormat="1" ht="13.5" customHeight="1">
      <c r="A12" s="126" t="s">
        <v>151</v>
      </c>
      <c r="B12" s="127"/>
      <c r="C12" s="128"/>
      <c r="D12" s="128"/>
      <c r="E12" s="128"/>
      <c r="F12" s="128"/>
      <c r="G12" s="128"/>
      <c r="H12" s="128"/>
      <c r="I12" s="128"/>
      <c r="J12" s="128"/>
      <c r="K12" s="128" t="s">
        <v>386</v>
      </c>
      <c r="L12" s="125"/>
      <c r="M12" s="125"/>
      <c r="N12" s="125"/>
      <c r="O12" s="125"/>
      <c r="P12" s="125"/>
      <c r="Q12" s="125"/>
      <c r="R12" s="125"/>
      <c r="S12" s="125"/>
      <c r="T12" s="125"/>
      <c r="U12" s="125"/>
      <c r="V12" s="125"/>
      <c r="W12" s="125"/>
      <c r="X12" s="125"/>
    </row>
    <row r="13" spans="1:24" s="123" customFormat="1" ht="16.5" customHeight="1">
      <c r="A13" s="301" t="s">
        <v>142</v>
      </c>
      <c r="B13" s="300" t="s">
        <v>124</v>
      </c>
      <c r="C13" s="300" t="s">
        <v>152</v>
      </c>
      <c r="D13" s="300" t="s">
        <v>153</v>
      </c>
      <c r="E13" s="300" t="s">
        <v>154</v>
      </c>
      <c r="F13" s="300" t="s">
        <v>155</v>
      </c>
      <c r="G13" s="300" t="s">
        <v>156</v>
      </c>
      <c r="H13" s="300" t="s">
        <v>157</v>
      </c>
      <c r="I13" s="300" t="s">
        <v>158</v>
      </c>
      <c r="J13" s="300" t="s">
        <v>159</v>
      </c>
      <c r="K13" s="300" t="s">
        <v>160</v>
      </c>
      <c r="L13" s="125"/>
      <c r="M13" s="125"/>
      <c r="N13" s="125"/>
      <c r="O13" s="125"/>
      <c r="P13" s="125"/>
      <c r="Q13" s="125"/>
      <c r="R13" s="125"/>
      <c r="S13" s="125"/>
      <c r="T13" s="125"/>
      <c r="U13" s="125"/>
      <c r="V13" s="125"/>
      <c r="W13" s="125"/>
      <c r="X13" s="125"/>
    </row>
    <row r="14" spans="1:24" s="123" customFormat="1" ht="16.5" customHeight="1">
      <c r="A14" s="301"/>
      <c r="B14" s="300"/>
      <c r="C14" s="317"/>
      <c r="D14" s="317"/>
      <c r="E14" s="317"/>
      <c r="F14" s="317"/>
      <c r="G14" s="317"/>
      <c r="H14" s="317"/>
      <c r="I14" s="317"/>
      <c r="J14" s="317"/>
      <c r="K14" s="317"/>
      <c r="L14" s="125"/>
      <c r="M14" s="125"/>
      <c r="N14" s="125"/>
      <c r="O14" s="125"/>
      <c r="P14" s="125"/>
      <c r="Q14" s="125"/>
      <c r="R14" s="125"/>
      <c r="S14" s="125"/>
      <c r="T14" s="125"/>
      <c r="U14" s="125"/>
      <c r="V14" s="125"/>
      <c r="W14" s="125"/>
      <c r="X14" s="125"/>
    </row>
    <row r="15" spans="1:24" s="31" customFormat="1" ht="13.5" customHeight="1">
      <c r="A15" s="129" t="s">
        <v>75</v>
      </c>
      <c r="B15" s="198">
        <v>4275151994</v>
      </c>
      <c r="C15" s="198">
        <v>503784870</v>
      </c>
      <c r="D15" s="198">
        <v>495147125</v>
      </c>
      <c r="E15" s="198">
        <v>471327643</v>
      </c>
      <c r="F15" s="198">
        <v>436619736</v>
      </c>
      <c r="G15" s="198">
        <v>394865051</v>
      </c>
      <c r="H15" s="198">
        <v>1314054281</v>
      </c>
      <c r="I15" s="198">
        <v>516341111</v>
      </c>
      <c r="J15" s="198">
        <v>139314469</v>
      </c>
      <c r="K15" s="198">
        <v>3697708</v>
      </c>
      <c r="L15" s="98"/>
      <c r="M15" s="98"/>
      <c r="N15" s="98"/>
      <c r="O15" s="98"/>
      <c r="P15" s="98"/>
      <c r="Q15" s="98"/>
      <c r="R15" s="98"/>
      <c r="S15" s="98"/>
      <c r="T15" s="98"/>
      <c r="U15" s="98"/>
      <c r="V15" s="98"/>
      <c r="W15" s="98"/>
      <c r="X15" s="98"/>
    </row>
    <row r="16" spans="1:24" s="31" customFormat="1" ht="13.5" customHeight="1">
      <c r="A16" s="129" t="s">
        <v>135</v>
      </c>
      <c r="B16" s="198">
        <v>235590473</v>
      </c>
      <c r="C16" s="198">
        <v>22165842</v>
      </c>
      <c r="D16" s="198">
        <v>22669944</v>
      </c>
      <c r="E16" s="198">
        <v>22892215</v>
      </c>
      <c r="F16" s="198">
        <v>22649376</v>
      </c>
      <c r="G16" s="198">
        <v>22629348</v>
      </c>
      <c r="H16" s="198">
        <v>98156635</v>
      </c>
      <c r="I16" s="198">
        <v>24427113</v>
      </c>
      <c r="J16" s="198">
        <v>0</v>
      </c>
      <c r="K16" s="198">
        <v>0</v>
      </c>
      <c r="L16" s="98"/>
      <c r="M16" s="98"/>
      <c r="N16" s="98"/>
      <c r="O16" s="98"/>
      <c r="P16" s="98"/>
      <c r="Q16" s="98"/>
      <c r="R16" s="98"/>
      <c r="S16" s="98"/>
      <c r="T16" s="98"/>
      <c r="U16" s="98"/>
      <c r="V16" s="98"/>
      <c r="W16" s="98"/>
      <c r="X16" s="98"/>
    </row>
    <row r="17" spans="1:24" s="31" customFormat="1" ht="13.5" customHeight="1">
      <c r="A17" s="129" t="s">
        <v>136</v>
      </c>
      <c r="B17" s="198">
        <v>32353914</v>
      </c>
      <c r="C17" s="198">
        <v>2853336</v>
      </c>
      <c r="D17" s="198">
        <v>2907977</v>
      </c>
      <c r="E17" s="198">
        <v>2963678</v>
      </c>
      <c r="F17" s="198">
        <v>3294608</v>
      </c>
      <c r="G17" s="198">
        <v>3352628</v>
      </c>
      <c r="H17" s="198">
        <v>15041098</v>
      </c>
      <c r="I17" s="198">
        <v>1940589</v>
      </c>
      <c r="J17" s="198">
        <v>0</v>
      </c>
      <c r="K17" s="198">
        <v>0</v>
      </c>
      <c r="L17" s="98"/>
      <c r="M17" s="98"/>
      <c r="N17" s="98"/>
      <c r="O17" s="98"/>
      <c r="P17" s="98"/>
      <c r="Q17" s="98"/>
      <c r="R17" s="98"/>
      <c r="S17" s="98"/>
      <c r="T17" s="98"/>
      <c r="U17" s="98"/>
      <c r="V17" s="98"/>
      <c r="W17" s="98"/>
      <c r="X17" s="98"/>
    </row>
    <row r="18" spans="1:24" s="31" customFormat="1" ht="13.5" customHeight="1">
      <c r="A18" s="129" t="s">
        <v>137</v>
      </c>
      <c r="B18" s="198">
        <v>2022035803</v>
      </c>
      <c r="C18" s="198">
        <v>87137441</v>
      </c>
      <c r="D18" s="198">
        <v>94172206</v>
      </c>
      <c r="E18" s="198">
        <v>100571706</v>
      </c>
      <c r="F18" s="198">
        <v>104058059</v>
      </c>
      <c r="G18" s="198">
        <v>106954965</v>
      </c>
      <c r="H18" s="198">
        <v>560059612</v>
      </c>
      <c r="I18" s="198">
        <v>439870145</v>
      </c>
      <c r="J18" s="198">
        <v>260389640</v>
      </c>
      <c r="K18" s="198">
        <v>268822029</v>
      </c>
      <c r="L18" s="98"/>
      <c r="M18" s="98"/>
      <c r="N18" s="98"/>
      <c r="O18" s="98"/>
      <c r="P18" s="98"/>
      <c r="Q18" s="98"/>
      <c r="R18" s="98"/>
      <c r="S18" s="98"/>
      <c r="T18" s="98"/>
      <c r="U18" s="98"/>
      <c r="V18" s="98"/>
      <c r="W18" s="98"/>
      <c r="X18" s="98"/>
    </row>
    <row r="19" spans="1:24" s="31" customFormat="1" ht="13.5" customHeight="1">
      <c r="A19" s="129" t="s">
        <v>138</v>
      </c>
      <c r="B19" s="198">
        <v>965049760</v>
      </c>
      <c r="C19" s="198">
        <v>33144379</v>
      </c>
      <c r="D19" s="198">
        <v>33575279</v>
      </c>
      <c r="E19" s="198">
        <v>37545565</v>
      </c>
      <c r="F19" s="198">
        <v>37882750</v>
      </c>
      <c r="G19" s="198">
        <v>36259769</v>
      </c>
      <c r="H19" s="198">
        <v>164577849</v>
      </c>
      <c r="I19" s="198">
        <v>141253636</v>
      </c>
      <c r="J19" s="198">
        <v>133163414</v>
      </c>
      <c r="K19" s="198">
        <v>347647119</v>
      </c>
      <c r="L19" s="98"/>
      <c r="M19" s="98"/>
      <c r="N19" s="98"/>
      <c r="O19" s="98"/>
      <c r="P19" s="98"/>
      <c r="Q19" s="98"/>
      <c r="R19" s="98"/>
      <c r="S19" s="98"/>
      <c r="T19" s="98"/>
      <c r="U19" s="98"/>
      <c r="V19" s="98"/>
      <c r="W19" s="98"/>
      <c r="X19" s="98"/>
    </row>
    <row r="20" spans="1:24" s="31" customFormat="1" ht="13.5" customHeight="1">
      <c r="A20" s="133" t="s">
        <v>28</v>
      </c>
      <c r="B20" s="209">
        <f>SUM(B15:B19)</f>
        <v>7530181944</v>
      </c>
      <c r="C20" s="209">
        <f t="shared" ref="C20:K20" si="1">SUM(C15:C19)</f>
        <v>649085868</v>
      </c>
      <c r="D20" s="209">
        <f t="shared" si="1"/>
        <v>648472531</v>
      </c>
      <c r="E20" s="209">
        <f t="shared" si="1"/>
        <v>635300807</v>
      </c>
      <c r="F20" s="209">
        <f t="shared" si="1"/>
        <v>604504529</v>
      </c>
      <c r="G20" s="209">
        <f t="shared" si="1"/>
        <v>564061761</v>
      </c>
      <c r="H20" s="209">
        <f t="shared" si="1"/>
        <v>2151889475</v>
      </c>
      <c r="I20" s="209">
        <f t="shared" si="1"/>
        <v>1123832594</v>
      </c>
      <c r="J20" s="209">
        <f t="shared" si="1"/>
        <v>532867523</v>
      </c>
      <c r="K20" s="209">
        <f t="shared" si="1"/>
        <v>620166856</v>
      </c>
      <c r="L20" s="98"/>
      <c r="M20" s="98"/>
      <c r="N20" s="98"/>
      <c r="O20" s="98"/>
      <c r="P20" s="98"/>
      <c r="Q20" s="98"/>
      <c r="R20" s="98"/>
      <c r="S20" s="98"/>
      <c r="T20" s="98"/>
      <c r="U20" s="98"/>
      <c r="V20" s="98"/>
      <c r="W20" s="98"/>
      <c r="X20" s="98"/>
    </row>
    <row r="21" spans="1:24" s="123" customFormat="1" ht="13.5" customHeight="1">
      <c r="A21" s="138"/>
      <c r="B21" s="99"/>
      <c r="C21" s="99"/>
      <c r="D21" s="99"/>
      <c r="E21" s="99"/>
      <c r="F21" s="99"/>
      <c r="G21" s="99"/>
      <c r="H21" s="99"/>
      <c r="I21" s="99"/>
      <c r="J21" s="99"/>
      <c r="K21" s="99"/>
      <c r="L21" s="125"/>
      <c r="M21" s="125"/>
      <c r="N21" s="125"/>
      <c r="O21" s="125"/>
      <c r="P21" s="125"/>
      <c r="Q21" s="125"/>
      <c r="R21" s="125"/>
      <c r="S21" s="125"/>
      <c r="T21" s="125"/>
      <c r="U21" s="125"/>
      <c r="V21" s="125"/>
      <c r="W21" s="125"/>
      <c r="X21" s="125"/>
    </row>
    <row r="22" spans="1:24" s="123" customFormat="1" ht="13.5" customHeight="1">
      <c r="A22" s="134"/>
      <c r="B22" s="135"/>
      <c r="C22" s="136"/>
      <c r="D22" s="136"/>
      <c r="E22" s="136"/>
      <c r="F22" s="136"/>
      <c r="G22" s="136"/>
      <c r="H22" s="136"/>
      <c r="I22" s="136"/>
      <c r="J22" s="136"/>
      <c r="K22" s="136"/>
      <c r="L22" s="125"/>
      <c r="M22" s="125"/>
      <c r="N22" s="125"/>
      <c r="O22" s="125"/>
      <c r="P22" s="125"/>
      <c r="Q22" s="125"/>
      <c r="R22" s="125"/>
      <c r="S22" s="125"/>
      <c r="T22" s="125"/>
      <c r="U22" s="125"/>
      <c r="V22" s="125"/>
      <c r="W22" s="125"/>
      <c r="X22" s="125"/>
    </row>
    <row r="23" spans="1:24" s="123" customFormat="1" ht="13.5" customHeight="1">
      <c r="A23" s="137" t="s">
        <v>161</v>
      </c>
      <c r="B23" s="127"/>
      <c r="C23" s="127"/>
      <c r="D23" s="127"/>
      <c r="E23" s="128"/>
      <c r="F23" s="128"/>
      <c r="G23" s="128"/>
      <c r="H23" s="128"/>
      <c r="I23" s="127"/>
      <c r="J23" s="127"/>
      <c r="K23" s="128" t="s">
        <v>386</v>
      </c>
      <c r="L23" s="125"/>
      <c r="M23" s="125"/>
      <c r="N23" s="125"/>
      <c r="O23" s="125"/>
      <c r="P23" s="125"/>
      <c r="Q23" s="125"/>
      <c r="R23" s="125"/>
      <c r="S23" s="125"/>
      <c r="T23" s="125"/>
      <c r="U23" s="125"/>
      <c r="V23" s="125"/>
      <c r="W23" s="125"/>
      <c r="X23" s="125"/>
    </row>
    <row r="24" spans="1:24" s="123" customFormat="1" ht="13.5" customHeight="1">
      <c r="A24" s="320" t="s">
        <v>162</v>
      </c>
      <c r="B24" s="320"/>
      <c r="C24" s="317" t="s">
        <v>163</v>
      </c>
      <c r="D24" s="317"/>
      <c r="E24" s="317"/>
      <c r="F24" s="317"/>
      <c r="G24" s="317"/>
      <c r="H24" s="317"/>
      <c r="I24" s="317"/>
      <c r="J24" s="317"/>
      <c r="K24" s="317"/>
      <c r="L24" s="125"/>
      <c r="M24" s="125"/>
      <c r="N24" s="125"/>
      <c r="O24" s="125"/>
      <c r="P24" s="125"/>
      <c r="Q24" s="125"/>
      <c r="R24" s="125"/>
      <c r="S24" s="125"/>
      <c r="T24" s="125"/>
      <c r="U24" s="125"/>
      <c r="V24" s="125"/>
      <c r="W24" s="125"/>
      <c r="X24" s="125"/>
    </row>
    <row r="25" spans="1:24" s="123" customFormat="1" ht="13.5" customHeight="1">
      <c r="A25" s="320"/>
      <c r="B25" s="320"/>
      <c r="C25" s="317"/>
      <c r="D25" s="317"/>
      <c r="E25" s="317"/>
      <c r="F25" s="317"/>
      <c r="G25" s="317"/>
      <c r="H25" s="317"/>
      <c r="I25" s="317"/>
      <c r="J25" s="317"/>
      <c r="K25" s="317"/>
      <c r="L25" s="125"/>
      <c r="M25" s="125"/>
      <c r="N25" s="125"/>
      <c r="O25" s="125"/>
      <c r="P25" s="125"/>
      <c r="Q25" s="125"/>
      <c r="R25" s="125"/>
      <c r="S25" s="125"/>
      <c r="T25" s="125"/>
      <c r="U25" s="125"/>
      <c r="V25" s="125"/>
      <c r="W25" s="125"/>
      <c r="X25" s="125"/>
    </row>
    <row r="26" spans="1:24" s="123" customFormat="1" ht="13.5" customHeight="1">
      <c r="A26" s="321" t="s">
        <v>312</v>
      </c>
      <c r="B26" s="321"/>
      <c r="C26" s="322"/>
      <c r="D26" s="322"/>
      <c r="E26" s="322"/>
      <c r="F26" s="322"/>
      <c r="G26" s="322"/>
      <c r="H26" s="322"/>
      <c r="I26" s="322"/>
      <c r="J26" s="322"/>
      <c r="K26" s="322"/>
      <c r="L26" s="125"/>
      <c r="M26" s="125"/>
      <c r="N26" s="125"/>
      <c r="O26" s="125"/>
      <c r="P26" s="125"/>
      <c r="Q26" s="125"/>
      <c r="R26" s="125"/>
      <c r="S26" s="125"/>
      <c r="T26" s="125"/>
      <c r="U26" s="125"/>
      <c r="V26" s="125"/>
      <c r="W26" s="125"/>
      <c r="X26" s="125"/>
    </row>
    <row r="27" spans="1:24" s="123" customFormat="1" ht="13.5" customHeight="1">
      <c r="A27" s="126"/>
      <c r="B27" s="127"/>
      <c r="C27" s="127"/>
      <c r="D27" s="127"/>
      <c r="E27" s="127"/>
      <c r="F27" s="127"/>
      <c r="G27" s="127"/>
      <c r="H27" s="127"/>
      <c r="I27" s="127"/>
      <c r="J27" s="127"/>
      <c r="K27" s="127"/>
      <c r="L27" s="125"/>
      <c r="M27" s="125"/>
      <c r="N27" s="125"/>
      <c r="O27" s="125"/>
      <c r="P27" s="125"/>
      <c r="Q27" s="125"/>
      <c r="R27" s="125"/>
      <c r="S27" s="125"/>
      <c r="T27" s="125"/>
      <c r="U27" s="125"/>
      <c r="V27" s="125"/>
      <c r="W27" s="125"/>
      <c r="X27" s="125"/>
    </row>
    <row r="28" spans="1:24" s="123" customFormat="1" ht="13.5" customHeight="1">
      <c r="B28" s="124"/>
      <c r="C28" s="124"/>
      <c r="D28" s="124"/>
      <c r="E28" s="124"/>
      <c r="F28" s="124"/>
      <c r="G28" s="124"/>
      <c r="H28" s="124"/>
      <c r="I28" s="124"/>
      <c r="J28" s="124"/>
      <c r="K28" s="124"/>
      <c r="L28" s="125"/>
      <c r="M28" s="125"/>
      <c r="N28" s="125"/>
      <c r="O28" s="125"/>
      <c r="P28" s="125"/>
      <c r="Q28" s="125"/>
      <c r="R28" s="125"/>
      <c r="S28" s="125"/>
      <c r="T28" s="125"/>
      <c r="U28" s="125"/>
      <c r="V28" s="125"/>
      <c r="W28" s="125"/>
      <c r="X28" s="125"/>
    </row>
    <row r="29" spans="1:24" s="123" customFormat="1" ht="13.5" customHeight="1">
      <c r="A29" s="126"/>
      <c r="B29" s="127"/>
      <c r="C29" s="127"/>
      <c r="D29" s="127"/>
      <c r="E29" s="127"/>
      <c r="F29" s="127"/>
      <c r="G29" s="127"/>
      <c r="H29" s="127"/>
      <c r="I29" s="127"/>
      <c r="J29" s="127"/>
      <c r="K29" s="127"/>
      <c r="L29" s="125"/>
      <c r="M29" s="125"/>
      <c r="N29" s="125"/>
      <c r="O29" s="125"/>
      <c r="P29" s="125"/>
      <c r="Q29" s="125"/>
      <c r="R29" s="125"/>
      <c r="S29" s="125"/>
      <c r="T29" s="125"/>
      <c r="U29" s="125"/>
      <c r="V29" s="125"/>
      <c r="W29" s="125"/>
      <c r="X29" s="125"/>
    </row>
    <row r="30" spans="1:24" ht="13.5" customHeight="1"/>
    <row r="31" spans="1:24" ht="13.5" customHeight="1"/>
    <row r="32" spans="1:24"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mergeCells count="26">
    <mergeCell ref="A24:B25"/>
    <mergeCell ref="C24:K25"/>
    <mergeCell ref="A26:B26"/>
    <mergeCell ref="C26:K26"/>
    <mergeCell ref="K13:K14"/>
    <mergeCell ref="G2:G3"/>
    <mergeCell ref="H2:H3"/>
    <mergeCell ref="I2:I3"/>
    <mergeCell ref="J2:J3"/>
    <mergeCell ref="K2:K3"/>
    <mergeCell ref="G13:G14"/>
    <mergeCell ref="H13:H14"/>
    <mergeCell ref="I13:I14"/>
    <mergeCell ref="J13:J14"/>
    <mergeCell ref="F2:F3"/>
    <mergeCell ref="A13:A14"/>
    <mergeCell ref="B13:B14"/>
    <mergeCell ref="C13:C14"/>
    <mergeCell ref="D13:D14"/>
    <mergeCell ref="E13:E14"/>
    <mergeCell ref="F13:F14"/>
    <mergeCell ref="A2:A3"/>
    <mergeCell ref="B2:B3"/>
    <mergeCell ref="C2:C3"/>
    <mergeCell ref="D2:D3"/>
    <mergeCell ref="E2:E3"/>
  </mergeCells>
  <phoneticPr fontId="6"/>
  <printOptions horizontalCentered="1"/>
  <pageMargins left="0.25" right="0.25"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F375"/>
  <sheetViews>
    <sheetView view="pageBreakPreview" zoomScaleNormal="100" zoomScaleSheetLayoutView="100" workbookViewId="0"/>
  </sheetViews>
  <sheetFormatPr defaultRowHeight="12"/>
  <cols>
    <col min="1" max="2" width="15" style="43" customWidth="1"/>
    <col min="3" max="3" width="47.5" style="44" customWidth="1"/>
    <col min="4" max="4" width="37.5" style="44" customWidth="1"/>
    <col min="5" max="5" width="15" style="152" customWidth="1"/>
    <col min="6" max="6" width="71.375" style="44" bestFit="1" customWidth="1"/>
    <col min="7" max="16384" width="9" style="43"/>
  </cols>
  <sheetData>
    <row r="1" spans="1:6" s="106" customFormat="1" ht="13.5" customHeight="1">
      <c r="C1" s="45"/>
      <c r="D1" s="45"/>
      <c r="E1" s="141"/>
      <c r="F1" s="45"/>
    </row>
    <row r="2" spans="1:6" s="106" customFormat="1" ht="13.5" customHeight="1">
      <c r="A2" s="142" t="s">
        <v>164</v>
      </c>
      <c r="B2" s="143"/>
      <c r="C2" s="117"/>
      <c r="D2" s="117"/>
      <c r="E2" s="144"/>
      <c r="F2" s="117"/>
    </row>
    <row r="3" spans="1:6" s="106" customFormat="1" ht="13.5" customHeight="1">
      <c r="A3" s="40" t="s">
        <v>165</v>
      </c>
      <c r="B3" s="145"/>
      <c r="C3" s="146"/>
      <c r="D3" s="117"/>
      <c r="E3" s="144"/>
      <c r="F3" s="222" t="s">
        <v>388</v>
      </c>
    </row>
    <row r="4" spans="1:6" s="106" customFormat="1" ht="27" customHeight="1">
      <c r="A4" s="324" t="s">
        <v>166</v>
      </c>
      <c r="B4" s="324"/>
      <c r="C4" s="147" t="s">
        <v>167</v>
      </c>
      <c r="D4" s="147" t="s">
        <v>168</v>
      </c>
      <c r="E4" s="148" t="s">
        <v>169</v>
      </c>
      <c r="F4" s="223" t="s">
        <v>170</v>
      </c>
    </row>
    <row r="5" spans="1:6" s="106" customFormat="1" ht="13.5" customHeight="1">
      <c r="A5" s="325" t="s">
        <v>171</v>
      </c>
      <c r="B5" s="326"/>
      <c r="C5" s="149" t="s">
        <v>176</v>
      </c>
      <c r="D5" s="149" t="s">
        <v>399</v>
      </c>
      <c r="E5" s="215">
        <v>23803000</v>
      </c>
      <c r="F5" s="224" t="s">
        <v>410</v>
      </c>
    </row>
    <row r="6" spans="1:6" s="106" customFormat="1" ht="13.5" customHeight="1">
      <c r="A6" s="327"/>
      <c r="B6" s="328"/>
      <c r="C6" s="149" t="s">
        <v>404</v>
      </c>
      <c r="D6" s="149" t="s">
        <v>401</v>
      </c>
      <c r="E6" s="215">
        <v>3800000</v>
      </c>
      <c r="F6" s="224" t="s">
        <v>412</v>
      </c>
    </row>
    <row r="7" spans="1:6" s="106" customFormat="1" ht="13.5" customHeight="1">
      <c r="A7" s="327"/>
      <c r="B7" s="328"/>
      <c r="C7" s="149" t="s">
        <v>405</v>
      </c>
      <c r="D7" s="149" t="s">
        <v>379</v>
      </c>
      <c r="E7" s="215">
        <v>1548236</v>
      </c>
      <c r="F7" s="224" t="s">
        <v>413</v>
      </c>
    </row>
    <row r="8" spans="1:6" s="106" customFormat="1" ht="13.5" customHeight="1">
      <c r="A8" s="327"/>
      <c r="B8" s="328"/>
      <c r="C8" s="149" t="s">
        <v>406</v>
      </c>
      <c r="D8" s="149" t="s">
        <v>401</v>
      </c>
      <c r="E8" s="215">
        <v>5333442</v>
      </c>
      <c r="F8" s="224" t="s">
        <v>412</v>
      </c>
    </row>
    <row r="9" spans="1:6" s="106" customFormat="1" ht="13.5" customHeight="1">
      <c r="A9" s="327"/>
      <c r="B9" s="328"/>
      <c r="C9" s="149" t="s">
        <v>407</v>
      </c>
      <c r="D9" s="149" t="s">
        <v>402</v>
      </c>
      <c r="E9" s="215">
        <v>2925000</v>
      </c>
      <c r="F9" s="224" t="s">
        <v>414</v>
      </c>
    </row>
    <row r="10" spans="1:6" s="106" customFormat="1" ht="13.5" customHeight="1">
      <c r="A10" s="327"/>
      <c r="B10" s="328"/>
      <c r="C10" s="149" t="s">
        <v>408</v>
      </c>
      <c r="D10" s="149" t="s">
        <v>402</v>
      </c>
      <c r="E10" s="215">
        <v>2254560</v>
      </c>
      <c r="F10" s="224" t="s">
        <v>415</v>
      </c>
    </row>
    <row r="11" spans="1:6" s="106" customFormat="1" ht="13.5" customHeight="1">
      <c r="A11" s="327"/>
      <c r="B11" s="328"/>
      <c r="C11" s="149" t="s">
        <v>409</v>
      </c>
      <c r="D11" s="149" t="s">
        <v>403</v>
      </c>
      <c r="E11" s="215">
        <v>2000000</v>
      </c>
      <c r="F11" s="224" t="s">
        <v>416</v>
      </c>
    </row>
    <row r="12" spans="1:6" s="106" customFormat="1" ht="13.5" customHeight="1">
      <c r="A12" s="329"/>
      <c r="B12" s="330"/>
      <c r="C12" s="150" t="s">
        <v>105</v>
      </c>
      <c r="D12" s="187"/>
      <c r="E12" s="216">
        <v>41664238</v>
      </c>
      <c r="F12" s="225"/>
    </row>
    <row r="13" spans="1:6" s="106" customFormat="1" ht="13.5" customHeight="1">
      <c r="A13" s="331" t="s">
        <v>178</v>
      </c>
      <c r="B13" s="332"/>
      <c r="C13" s="151" t="s">
        <v>188</v>
      </c>
      <c r="D13" s="186" t="s">
        <v>417</v>
      </c>
      <c r="E13" s="217">
        <v>1336000</v>
      </c>
      <c r="F13" s="226" t="s">
        <v>422</v>
      </c>
    </row>
    <row r="14" spans="1:6" s="106" customFormat="1" ht="13.5" customHeight="1">
      <c r="A14" s="333"/>
      <c r="B14" s="334"/>
      <c r="C14" s="151" t="s">
        <v>225</v>
      </c>
      <c r="D14" s="186" t="s">
        <v>179</v>
      </c>
      <c r="E14" s="217">
        <v>7390500</v>
      </c>
      <c r="F14" s="226" t="s">
        <v>423</v>
      </c>
    </row>
    <row r="15" spans="1:6" s="106" customFormat="1" ht="13.5" customHeight="1">
      <c r="A15" s="333"/>
      <c r="B15" s="334"/>
      <c r="C15" s="151" t="s">
        <v>189</v>
      </c>
      <c r="D15" s="186" t="s">
        <v>190</v>
      </c>
      <c r="E15" s="217">
        <v>2834800</v>
      </c>
      <c r="F15" s="226" t="s">
        <v>424</v>
      </c>
    </row>
    <row r="16" spans="1:6" s="106" customFormat="1" ht="13.5" customHeight="1">
      <c r="A16" s="333"/>
      <c r="B16" s="334"/>
      <c r="C16" s="151" t="s">
        <v>191</v>
      </c>
      <c r="D16" s="186" t="s">
        <v>192</v>
      </c>
      <c r="E16" s="217">
        <v>12529755</v>
      </c>
      <c r="F16" s="226" t="s">
        <v>424</v>
      </c>
    </row>
    <row r="17" spans="1:6" s="106" customFormat="1" ht="13.5" customHeight="1">
      <c r="A17" s="333"/>
      <c r="B17" s="334"/>
      <c r="C17" s="151" t="s">
        <v>196</v>
      </c>
      <c r="D17" s="186" t="s">
        <v>197</v>
      </c>
      <c r="E17" s="217">
        <v>1454680</v>
      </c>
      <c r="F17" s="227" t="s">
        <v>424</v>
      </c>
    </row>
    <row r="18" spans="1:6" s="106" customFormat="1" ht="13.5" customHeight="1">
      <c r="A18" s="333"/>
      <c r="B18" s="334"/>
      <c r="C18" s="151" t="s">
        <v>198</v>
      </c>
      <c r="D18" s="186" t="s">
        <v>197</v>
      </c>
      <c r="E18" s="217">
        <v>1765100</v>
      </c>
      <c r="F18" s="226" t="s">
        <v>424</v>
      </c>
    </row>
    <row r="19" spans="1:6" s="106" customFormat="1" ht="13.5" customHeight="1">
      <c r="A19" s="333"/>
      <c r="B19" s="334"/>
      <c r="C19" s="151" t="s">
        <v>204</v>
      </c>
      <c r="D19" s="186" t="s">
        <v>418</v>
      </c>
      <c r="E19" s="217">
        <v>298870267</v>
      </c>
      <c r="F19" s="226" t="s">
        <v>425</v>
      </c>
    </row>
    <row r="20" spans="1:6" s="106" customFormat="1" ht="13.5" customHeight="1">
      <c r="A20" s="333"/>
      <c r="B20" s="334"/>
      <c r="C20" s="151" t="s">
        <v>205</v>
      </c>
      <c r="D20" s="186" t="s">
        <v>418</v>
      </c>
      <c r="E20" s="217">
        <v>4050232</v>
      </c>
      <c r="F20" s="227" t="s">
        <v>426</v>
      </c>
    </row>
    <row r="21" spans="1:6" s="106" customFormat="1" ht="13.5" customHeight="1">
      <c r="A21" s="333"/>
      <c r="B21" s="334"/>
      <c r="C21" s="151" t="s">
        <v>206</v>
      </c>
      <c r="D21" s="186" t="s">
        <v>418</v>
      </c>
      <c r="E21" s="217">
        <v>4995000</v>
      </c>
      <c r="F21" s="226" t="s">
        <v>427</v>
      </c>
    </row>
    <row r="22" spans="1:6" s="106" customFormat="1" ht="13.5" customHeight="1">
      <c r="A22" s="333"/>
      <c r="B22" s="334"/>
      <c r="C22" s="151" t="s">
        <v>210</v>
      </c>
      <c r="D22" s="186" t="s">
        <v>173</v>
      </c>
      <c r="E22" s="217">
        <v>5017000</v>
      </c>
      <c r="F22" s="226" t="s">
        <v>428</v>
      </c>
    </row>
    <row r="23" spans="1:6" s="106" customFormat="1" ht="13.5" customHeight="1">
      <c r="A23" s="333"/>
      <c r="B23" s="334"/>
      <c r="C23" s="151" t="s">
        <v>174</v>
      </c>
      <c r="D23" s="186" t="s">
        <v>173</v>
      </c>
      <c r="E23" s="217">
        <v>51907000</v>
      </c>
      <c r="F23" s="226" t="s">
        <v>428</v>
      </c>
    </row>
    <row r="24" spans="1:6" s="106" customFormat="1" ht="13.5" customHeight="1">
      <c r="A24" s="333"/>
      <c r="B24" s="334"/>
      <c r="C24" s="151" t="s">
        <v>175</v>
      </c>
      <c r="D24" s="186" t="s">
        <v>173</v>
      </c>
      <c r="E24" s="217">
        <v>22585000</v>
      </c>
      <c r="F24" s="226" t="s">
        <v>428</v>
      </c>
    </row>
    <row r="25" spans="1:6" s="106" customFormat="1" ht="13.5" customHeight="1">
      <c r="A25" s="333"/>
      <c r="B25" s="334"/>
      <c r="C25" s="151" t="s">
        <v>219</v>
      </c>
      <c r="D25" s="186" t="s">
        <v>419</v>
      </c>
      <c r="E25" s="217">
        <v>56397207</v>
      </c>
      <c r="F25" s="226" t="s">
        <v>429</v>
      </c>
    </row>
    <row r="26" spans="1:6" s="106" customFormat="1" ht="13.5" customHeight="1">
      <c r="A26" s="333"/>
      <c r="B26" s="334"/>
      <c r="C26" s="151" t="s">
        <v>221</v>
      </c>
      <c r="D26" s="186" t="s">
        <v>222</v>
      </c>
      <c r="E26" s="217">
        <v>6498000</v>
      </c>
      <c r="F26" s="226" t="s">
        <v>430</v>
      </c>
    </row>
    <row r="27" spans="1:6" s="106" customFormat="1" ht="13.5" customHeight="1">
      <c r="A27" s="333"/>
      <c r="B27" s="334"/>
      <c r="C27" s="151" t="s">
        <v>223</v>
      </c>
      <c r="D27" s="186" t="s">
        <v>222</v>
      </c>
      <c r="E27" s="217">
        <v>6450000</v>
      </c>
      <c r="F27" s="226" t="s">
        <v>431</v>
      </c>
    </row>
    <row r="28" spans="1:6" s="106" customFormat="1" ht="13.5" customHeight="1">
      <c r="A28" s="333"/>
      <c r="B28" s="334"/>
      <c r="C28" s="151" t="s">
        <v>224</v>
      </c>
      <c r="D28" s="186" t="s">
        <v>420</v>
      </c>
      <c r="E28" s="217">
        <v>6800000</v>
      </c>
      <c r="F28" s="226" t="s">
        <v>424</v>
      </c>
    </row>
    <row r="29" spans="1:6" s="106" customFormat="1" ht="13.5" customHeight="1">
      <c r="A29" s="333"/>
      <c r="B29" s="334"/>
      <c r="C29" s="151" t="s">
        <v>227</v>
      </c>
      <c r="D29" s="186" t="s">
        <v>421</v>
      </c>
      <c r="E29" s="217">
        <v>1535000</v>
      </c>
      <c r="F29" s="226" t="s">
        <v>432</v>
      </c>
    </row>
    <row r="30" spans="1:6" s="106" customFormat="1" ht="13.5" customHeight="1">
      <c r="A30" s="333"/>
      <c r="B30" s="334"/>
      <c r="C30" s="151" t="s">
        <v>226</v>
      </c>
      <c r="D30" s="186" t="s">
        <v>440</v>
      </c>
      <c r="E30" s="217">
        <v>1791400</v>
      </c>
      <c r="F30" s="226" t="s">
        <v>180</v>
      </c>
    </row>
    <row r="31" spans="1:6" s="106" customFormat="1" ht="13.5" customHeight="1">
      <c r="A31" s="333"/>
      <c r="B31" s="334"/>
      <c r="C31" s="151" t="s">
        <v>193</v>
      </c>
      <c r="D31" s="186" t="s">
        <v>194</v>
      </c>
      <c r="E31" s="217">
        <v>3615000</v>
      </c>
      <c r="F31" s="226" t="s">
        <v>424</v>
      </c>
    </row>
    <row r="32" spans="1:6" s="106" customFormat="1" ht="13.5" customHeight="1">
      <c r="A32" s="333"/>
      <c r="B32" s="334"/>
      <c r="C32" s="151" t="s">
        <v>200</v>
      </c>
      <c r="D32" s="186" t="s">
        <v>201</v>
      </c>
      <c r="E32" s="217">
        <v>106791017</v>
      </c>
      <c r="F32" s="226" t="s">
        <v>455</v>
      </c>
    </row>
    <row r="33" spans="1:6" s="106" customFormat="1" ht="13.5" customHeight="1">
      <c r="A33" s="333"/>
      <c r="B33" s="334"/>
      <c r="C33" s="151" t="s">
        <v>212</v>
      </c>
      <c r="D33" s="186" t="s">
        <v>213</v>
      </c>
      <c r="E33" s="217">
        <v>2000000</v>
      </c>
      <c r="F33" s="226" t="s">
        <v>456</v>
      </c>
    </row>
    <row r="34" spans="1:6" s="106" customFormat="1" ht="13.5" customHeight="1">
      <c r="A34" s="333"/>
      <c r="B34" s="334"/>
      <c r="C34" s="151" t="s">
        <v>214</v>
      </c>
      <c r="D34" s="186" t="s">
        <v>441</v>
      </c>
      <c r="E34" s="217">
        <v>1640000</v>
      </c>
      <c r="F34" s="226" t="s">
        <v>457</v>
      </c>
    </row>
    <row r="35" spans="1:6" s="106" customFormat="1" ht="13.5" customHeight="1">
      <c r="A35" s="333"/>
      <c r="B35" s="334"/>
      <c r="C35" s="151" t="s">
        <v>215</v>
      </c>
      <c r="D35" s="186" t="s">
        <v>442</v>
      </c>
      <c r="E35" s="217">
        <v>5425000</v>
      </c>
      <c r="F35" s="226" t="s">
        <v>458</v>
      </c>
    </row>
    <row r="36" spans="1:6" s="106" customFormat="1" ht="13.5" customHeight="1">
      <c r="A36" s="333"/>
      <c r="B36" s="334"/>
      <c r="C36" s="151" t="s">
        <v>216</v>
      </c>
      <c r="D36" s="186" t="s">
        <v>443</v>
      </c>
      <c r="E36" s="217">
        <v>1160451</v>
      </c>
      <c r="F36" s="226" t="s">
        <v>413</v>
      </c>
    </row>
    <row r="37" spans="1:6" s="106" customFormat="1" ht="13.5" customHeight="1">
      <c r="A37" s="333"/>
      <c r="B37" s="334"/>
      <c r="C37" s="151" t="s">
        <v>184</v>
      </c>
      <c r="D37" s="186" t="s">
        <v>444</v>
      </c>
      <c r="E37" s="217">
        <v>19250000</v>
      </c>
      <c r="F37" s="226" t="s">
        <v>459</v>
      </c>
    </row>
    <row r="38" spans="1:6" s="106" customFormat="1" ht="13.5" customHeight="1">
      <c r="A38" s="333"/>
      <c r="B38" s="334"/>
      <c r="C38" s="151" t="s">
        <v>172</v>
      </c>
      <c r="D38" s="186" t="s">
        <v>173</v>
      </c>
      <c r="E38" s="217">
        <v>6866000</v>
      </c>
      <c r="F38" s="226" t="s">
        <v>428</v>
      </c>
    </row>
    <row r="39" spans="1:6" s="106" customFormat="1" ht="13.5" customHeight="1">
      <c r="A39" s="333"/>
      <c r="B39" s="334"/>
      <c r="C39" s="151" t="s">
        <v>195</v>
      </c>
      <c r="D39" s="186" t="s">
        <v>192</v>
      </c>
      <c r="E39" s="217">
        <v>1050000</v>
      </c>
      <c r="F39" s="226" t="s">
        <v>424</v>
      </c>
    </row>
    <row r="40" spans="1:6" s="106" customFormat="1" ht="13.5" customHeight="1">
      <c r="A40" s="333"/>
      <c r="B40" s="334"/>
      <c r="C40" s="151" t="s">
        <v>477</v>
      </c>
      <c r="D40" s="186" t="s">
        <v>445</v>
      </c>
      <c r="E40" s="217">
        <v>1926000</v>
      </c>
      <c r="F40" s="227" t="s">
        <v>460</v>
      </c>
    </row>
    <row r="41" spans="1:6" s="106" customFormat="1" ht="13.5" customHeight="1">
      <c r="A41" s="333"/>
      <c r="B41" s="334"/>
      <c r="C41" s="151" t="s">
        <v>202</v>
      </c>
      <c r="D41" s="186" t="s">
        <v>203</v>
      </c>
      <c r="E41" s="217">
        <v>1256000</v>
      </c>
      <c r="F41" s="226" t="s">
        <v>461</v>
      </c>
    </row>
    <row r="42" spans="1:6" s="106" customFormat="1" ht="13.5" customHeight="1">
      <c r="A42" s="333"/>
      <c r="B42" s="334"/>
      <c r="C42" s="151" t="s">
        <v>207</v>
      </c>
      <c r="D42" s="186" t="s">
        <v>418</v>
      </c>
      <c r="E42" s="217">
        <v>6380901</v>
      </c>
      <c r="F42" s="226" t="s">
        <v>462</v>
      </c>
    </row>
    <row r="43" spans="1:6" s="106" customFormat="1" ht="13.5" customHeight="1">
      <c r="A43" s="333"/>
      <c r="B43" s="334"/>
      <c r="C43" s="151" t="s">
        <v>199</v>
      </c>
      <c r="D43" s="186" t="s">
        <v>173</v>
      </c>
      <c r="E43" s="217">
        <v>2072000</v>
      </c>
      <c r="F43" s="227" t="s">
        <v>424</v>
      </c>
    </row>
    <row r="44" spans="1:6" s="106" customFormat="1" ht="13.5" customHeight="1">
      <c r="A44" s="333"/>
      <c r="B44" s="334"/>
      <c r="C44" s="151" t="s">
        <v>211</v>
      </c>
      <c r="D44" s="186" t="s">
        <v>399</v>
      </c>
      <c r="E44" s="217">
        <v>12100000</v>
      </c>
      <c r="F44" s="227" t="s">
        <v>463</v>
      </c>
    </row>
    <row r="45" spans="1:6" s="106" customFormat="1" ht="13.5" customHeight="1">
      <c r="A45" s="333"/>
      <c r="B45" s="334"/>
      <c r="C45" s="151" t="s">
        <v>181</v>
      </c>
      <c r="D45" s="186" t="s">
        <v>182</v>
      </c>
      <c r="E45" s="217">
        <v>3591000</v>
      </c>
      <c r="F45" s="227" t="s">
        <v>464</v>
      </c>
    </row>
    <row r="46" spans="1:6" s="106" customFormat="1" ht="13.5" customHeight="1">
      <c r="A46" s="333"/>
      <c r="B46" s="334"/>
      <c r="C46" s="151" t="s">
        <v>218</v>
      </c>
      <c r="D46" s="186" t="s">
        <v>446</v>
      </c>
      <c r="E46" s="217">
        <v>34321860</v>
      </c>
      <c r="F46" s="226" t="s">
        <v>429</v>
      </c>
    </row>
    <row r="47" spans="1:6" s="106" customFormat="1" ht="13.5" customHeight="1">
      <c r="A47" s="333"/>
      <c r="B47" s="334"/>
      <c r="C47" s="151" t="s">
        <v>478</v>
      </c>
      <c r="D47" s="186" t="s">
        <v>447</v>
      </c>
      <c r="E47" s="217">
        <v>5250000</v>
      </c>
      <c r="F47" s="226" t="s">
        <v>465</v>
      </c>
    </row>
    <row r="48" spans="1:6" s="106" customFormat="1" ht="13.5" customHeight="1">
      <c r="A48" s="333"/>
      <c r="B48" s="334"/>
      <c r="C48" s="151" t="s">
        <v>217</v>
      </c>
      <c r="D48" s="186" t="s">
        <v>448</v>
      </c>
      <c r="E48" s="217">
        <v>6221000</v>
      </c>
      <c r="F48" s="226" t="s">
        <v>466</v>
      </c>
    </row>
    <row r="49" spans="1:6" s="106" customFormat="1" ht="13.5" customHeight="1">
      <c r="A49" s="333"/>
      <c r="B49" s="334"/>
      <c r="C49" s="151" t="s">
        <v>208</v>
      </c>
      <c r="D49" s="186" t="s">
        <v>418</v>
      </c>
      <c r="E49" s="217">
        <v>3097400</v>
      </c>
      <c r="F49" s="226" t="s">
        <v>467</v>
      </c>
    </row>
    <row r="50" spans="1:6" s="106" customFormat="1" ht="13.5" customHeight="1">
      <c r="A50" s="333"/>
      <c r="B50" s="334"/>
      <c r="C50" s="151" t="s">
        <v>209</v>
      </c>
      <c r="D50" s="186" t="s">
        <v>418</v>
      </c>
      <c r="E50" s="217">
        <v>4133000</v>
      </c>
      <c r="F50" s="226" t="s">
        <v>468</v>
      </c>
    </row>
    <row r="51" spans="1:6" s="106" customFormat="1" ht="13.5" customHeight="1">
      <c r="A51" s="333"/>
      <c r="B51" s="334"/>
      <c r="C51" s="151" t="s">
        <v>183</v>
      </c>
      <c r="D51" s="186" t="s">
        <v>177</v>
      </c>
      <c r="E51" s="217">
        <v>1297000</v>
      </c>
      <c r="F51" s="226" t="s">
        <v>424</v>
      </c>
    </row>
    <row r="52" spans="1:6" s="106" customFormat="1" ht="13.5" customHeight="1">
      <c r="A52" s="333"/>
      <c r="B52" s="334"/>
      <c r="C52" s="151" t="s">
        <v>186</v>
      </c>
      <c r="D52" s="186" t="s">
        <v>187</v>
      </c>
      <c r="E52" s="217">
        <v>1885000</v>
      </c>
      <c r="F52" s="226" t="s">
        <v>469</v>
      </c>
    </row>
    <row r="53" spans="1:6" s="106" customFormat="1" ht="13.5" customHeight="1">
      <c r="A53" s="333"/>
      <c r="B53" s="334"/>
      <c r="C53" s="151" t="s">
        <v>185</v>
      </c>
      <c r="D53" s="186" t="s">
        <v>399</v>
      </c>
      <c r="E53" s="217">
        <v>2814000</v>
      </c>
      <c r="F53" s="227" t="s">
        <v>470</v>
      </c>
    </row>
    <row r="54" spans="1:6" s="106" customFormat="1" ht="13.5" customHeight="1">
      <c r="A54" s="333"/>
      <c r="B54" s="334"/>
      <c r="C54" s="151" t="s">
        <v>377</v>
      </c>
      <c r="D54" s="186" t="s">
        <v>449</v>
      </c>
      <c r="E54" s="217">
        <v>1300000</v>
      </c>
      <c r="F54" s="226" t="s">
        <v>471</v>
      </c>
    </row>
    <row r="55" spans="1:6" s="106" customFormat="1" ht="13.5" customHeight="1">
      <c r="A55" s="333"/>
      <c r="B55" s="334"/>
      <c r="C55" s="151" t="s">
        <v>378</v>
      </c>
      <c r="D55" s="186" t="s">
        <v>450</v>
      </c>
      <c r="E55" s="217">
        <v>1000000</v>
      </c>
      <c r="F55" s="226" t="s">
        <v>472</v>
      </c>
    </row>
    <row r="56" spans="1:6" s="106" customFormat="1" ht="13.5" customHeight="1">
      <c r="A56" s="333"/>
      <c r="B56" s="334"/>
      <c r="C56" s="151" t="s">
        <v>479</v>
      </c>
      <c r="D56" s="186" t="s">
        <v>451</v>
      </c>
      <c r="E56" s="217">
        <v>1396000</v>
      </c>
      <c r="F56" s="226" t="s">
        <v>473</v>
      </c>
    </row>
    <row r="57" spans="1:6" s="106" customFormat="1" ht="13.5" customHeight="1">
      <c r="A57" s="333" t="s">
        <v>220</v>
      </c>
      <c r="B57" s="334"/>
      <c r="C57" s="151" t="s">
        <v>480</v>
      </c>
      <c r="D57" s="186" t="s">
        <v>452</v>
      </c>
      <c r="E57" s="217">
        <v>61204606</v>
      </c>
      <c r="F57" s="226" t="s">
        <v>474</v>
      </c>
    </row>
    <row r="58" spans="1:6" s="106" customFormat="1" ht="13.5" customHeight="1">
      <c r="A58" s="333"/>
      <c r="B58" s="334"/>
      <c r="C58" s="151" t="s">
        <v>481</v>
      </c>
      <c r="D58" s="186" t="s">
        <v>453</v>
      </c>
      <c r="E58" s="217">
        <v>1119000</v>
      </c>
      <c r="F58" s="226" t="s">
        <v>475</v>
      </c>
    </row>
    <row r="59" spans="1:6" s="106" customFormat="1" ht="13.5" customHeight="1">
      <c r="A59" s="333"/>
      <c r="B59" s="334"/>
      <c r="C59" s="151" t="s">
        <v>482</v>
      </c>
      <c r="D59" s="186" t="s">
        <v>454</v>
      </c>
      <c r="E59" s="217">
        <v>1080000</v>
      </c>
      <c r="F59" s="226" t="s">
        <v>476</v>
      </c>
    </row>
    <row r="60" spans="1:6" s="106" customFormat="1" ht="13.5" hidden="1" customHeight="1">
      <c r="A60" s="333"/>
      <c r="B60" s="334"/>
      <c r="C60" s="151"/>
      <c r="D60" s="186"/>
      <c r="E60" s="217"/>
      <c r="F60" s="226"/>
    </row>
    <row r="61" spans="1:6" s="106" customFormat="1" ht="13.5" hidden="1" customHeight="1">
      <c r="A61" s="333"/>
      <c r="B61" s="334"/>
      <c r="C61" s="151"/>
      <c r="D61" s="186"/>
      <c r="E61" s="217"/>
      <c r="F61" s="226"/>
    </row>
    <row r="62" spans="1:6" s="106" customFormat="1" ht="13.5" hidden="1" customHeight="1">
      <c r="A62" s="333"/>
      <c r="B62" s="334"/>
      <c r="C62" s="151"/>
      <c r="D62" s="186"/>
      <c r="E62" s="217"/>
      <c r="F62" s="226"/>
    </row>
    <row r="63" spans="1:6" s="106" customFormat="1" ht="13.5" hidden="1" customHeight="1">
      <c r="A63" s="333"/>
      <c r="B63" s="334"/>
      <c r="C63" s="151"/>
      <c r="D63" s="186"/>
      <c r="E63" s="217"/>
      <c r="F63" s="226"/>
    </row>
    <row r="64" spans="1:6" s="106" customFormat="1" ht="13.5" hidden="1" customHeight="1">
      <c r="A64" s="333"/>
      <c r="B64" s="334"/>
      <c r="C64" s="151"/>
      <c r="D64" s="186"/>
      <c r="E64" s="217"/>
      <c r="F64" s="226"/>
    </row>
    <row r="65" spans="1:6" s="106" customFormat="1" ht="13.5" hidden="1" customHeight="1">
      <c r="A65" s="333"/>
      <c r="B65" s="334"/>
      <c r="C65" s="151"/>
      <c r="D65" s="186"/>
      <c r="E65" s="217"/>
      <c r="F65" s="226"/>
    </row>
    <row r="66" spans="1:6" s="106" customFormat="1" ht="13.5" customHeight="1">
      <c r="A66" s="333"/>
      <c r="B66" s="334"/>
      <c r="C66" s="151" t="s">
        <v>380</v>
      </c>
      <c r="D66" s="186"/>
      <c r="E66" s="217">
        <v>39898118</v>
      </c>
      <c r="F66" s="228"/>
    </row>
    <row r="67" spans="1:6" s="106" customFormat="1" ht="13.5" customHeight="1">
      <c r="A67" s="335"/>
      <c r="B67" s="336"/>
      <c r="C67" s="150" t="s">
        <v>105</v>
      </c>
      <c r="D67" s="187"/>
      <c r="E67" s="216">
        <v>835347294</v>
      </c>
      <c r="F67" s="225"/>
    </row>
    <row r="68" spans="1:6" s="106" customFormat="1" ht="13.5" customHeight="1">
      <c r="A68" s="241" t="s">
        <v>228</v>
      </c>
      <c r="B68" s="242"/>
      <c r="C68" s="242"/>
      <c r="D68" s="243"/>
      <c r="E68" s="218">
        <v>877011532</v>
      </c>
      <c r="F68" s="229"/>
    </row>
    <row r="69" spans="1:6" s="106" customFormat="1" ht="13.5" customHeight="1">
      <c r="A69" s="245" t="s">
        <v>229</v>
      </c>
      <c r="B69" s="246"/>
      <c r="C69" s="246"/>
      <c r="D69" s="247"/>
      <c r="E69" s="219">
        <v>877011532</v>
      </c>
      <c r="F69" s="230"/>
    </row>
    <row r="70" spans="1:6" s="106" customFormat="1" ht="13.5" customHeight="1">
      <c r="A70" s="245" t="s">
        <v>229</v>
      </c>
      <c r="B70" s="246"/>
      <c r="C70" s="246"/>
      <c r="D70" s="247"/>
      <c r="E70" s="219">
        <v>877011532</v>
      </c>
      <c r="F70" s="230"/>
    </row>
    <row r="71" spans="1:6" s="106" customFormat="1" ht="13.5" customHeight="1">
      <c r="A71" s="323" t="s">
        <v>220</v>
      </c>
      <c r="B71" s="323"/>
      <c r="C71" s="151" t="s">
        <v>200</v>
      </c>
      <c r="D71" s="186" t="s">
        <v>436</v>
      </c>
      <c r="E71" s="217">
        <v>730026131</v>
      </c>
      <c r="F71" s="228" t="s">
        <v>433</v>
      </c>
    </row>
    <row r="72" spans="1:6" s="106" customFormat="1" ht="13.5" customHeight="1">
      <c r="A72" s="323"/>
      <c r="B72" s="323"/>
      <c r="C72" s="151" t="s">
        <v>230</v>
      </c>
      <c r="D72" s="186" t="s">
        <v>437</v>
      </c>
      <c r="E72" s="217">
        <v>6227817</v>
      </c>
      <c r="F72" s="228" t="s">
        <v>433</v>
      </c>
    </row>
    <row r="73" spans="1:6" s="106" customFormat="1" ht="13.5" customHeight="1">
      <c r="A73" s="323"/>
      <c r="B73" s="323"/>
      <c r="C73" s="151" t="s">
        <v>231</v>
      </c>
      <c r="D73" s="186" t="s">
        <v>437</v>
      </c>
      <c r="E73" s="217">
        <v>127500217</v>
      </c>
      <c r="F73" s="228" t="s">
        <v>433</v>
      </c>
    </row>
    <row r="74" spans="1:6" s="106" customFormat="1" ht="13.5" customHeight="1">
      <c r="A74" s="323"/>
      <c r="B74" s="323"/>
      <c r="C74" s="151" t="s">
        <v>232</v>
      </c>
      <c r="D74" s="186" t="s">
        <v>438</v>
      </c>
      <c r="E74" s="217">
        <v>1680000</v>
      </c>
      <c r="F74" s="228" t="s">
        <v>434</v>
      </c>
    </row>
    <row r="75" spans="1:6" s="106" customFormat="1" ht="13.5" customHeight="1">
      <c r="A75" s="323"/>
      <c r="B75" s="323"/>
      <c r="C75" s="151" t="s">
        <v>233</v>
      </c>
      <c r="D75" s="186" t="s">
        <v>439</v>
      </c>
      <c r="E75" s="217">
        <v>2598923</v>
      </c>
      <c r="F75" s="228" t="s">
        <v>435</v>
      </c>
    </row>
    <row r="76" spans="1:6" s="106" customFormat="1" ht="13.5" customHeight="1">
      <c r="A76" s="323"/>
      <c r="B76" s="323"/>
      <c r="C76" s="151" t="s">
        <v>483</v>
      </c>
      <c r="D76" s="186" t="s">
        <v>177</v>
      </c>
      <c r="E76" s="217">
        <v>200875818</v>
      </c>
      <c r="F76" s="228" t="s">
        <v>484</v>
      </c>
    </row>
    <row r="77" spans="1:6" s="106" customFormat="1" ht="13.5" customHeight="1">
      <c r="A77" s="323"/>
      <c r="B77" s="323"/>
      <c r="C77" s="151" t="s">
        <v>381</v>
      </c>
      <c r="D77" s="186" t="s">
        <v>177</v>
      </c>
      <c r="E77" s="217">
        <v>59061279</v>
      </c>
      <c r="F77" s="228" t="s">
        <v>485</v>
      </c>
    </row>
    <row r="78" spans="1:6" s="106" customFormat="1" ht="13.5" customHeight="1">
      <c r="A78" s="323"/>
      <c r="B78" s="323"/>
      <c r="C78" s="151" t="s">
        <v>382</v>
      </c>
      <c r="D78" s="186" t="s">
        <v>177</v>
      </c>
      <c r="E78" s="217">
        <v>23572493</v>
      </c>
      <c r="F78" s="228" t="s">
        <v>486</v>
      </c>
    </row>
    <row r="79" spans="1:6" s="106" customFormat="1" ht="13.5" customHeight="1">
      <c r="A79" s="323"/>
      <c r="B79" s="323"/>
      <c r="C79" s="151" t="s">
        <v>380</v>
      </c>
      <c r="D79" s="186"/>
      <c r="E79" s="217">
        <v>2132853</v>
      </c>
      <c r="F79" s="228"/>
    </row>
    <row r="80" spans="1:6" s="106" customFormat="1" ht="13.5" customHeight="1">
      <c r="A80" s="241" t="s">
        <v>234</v>
      </c>
      <c r="B80" s="243"/>
      <c r="C80" s="244"/>
      <c r="D80" s="244"/>
      <c r="E80" s="218">
        <v>1153675531</v>
      </c>
      <c r="F80" s="229"/>
    </row>
    <row r="81" spans="1:6" s="106" customFormat="1" ht="13.5" customHeight="1">
      <c r="A81" s="325" t="s">
        <v>171</v>
      </c>
      <c r="B81" s="326"/>
      <c r="C81" s="149" t="s">
        <v>235</v>
      </c>
      <c r="D81" s="149" t="s">
        <v>400</v>
      </c>
      <c r="E81" s="215">
        <v>2423080</v>
      </c>
      <c r="F81" s="224" t="s">
        <v>411</v>
      </c>
    </row>
    <row r="82" spans="1:6" s="106" customFormat="1" ht="13.5" customHeight="1">
      <c r="A82" s="327"/>
      <c r="B82" s="328"/>
      <c r="C82" s="149" t="s">
        <v>380</v>
      </c>
      <c r="D82" s="149"/>
      <c r="E82" s="215"/>
      <c r="F82" s="224"/>
    </row>
    <row r="83" spans="1:6" s="106" customFormat="1" ht="13.5" customHeight="1">
      <c r="A83" s="329"/>
      <c r="B83" s="330"/>
      <c r="C83" s="150" t="s">
        <v>105</v>
      </c>
      <c r="D83" s="187"/>
      <c r="E83" s="216">
        <v>2423080</v>
      </c>
      <c r="F83" s="225"/>
    </row>
    <row r="84" spans="1:6" s="106" customFormat="1" ht="13.5" customHeight="1">
      <c r="A84" s="331" t="s">
        <v>220</v>
      </c>
      <c r="B84" s="332"/>
      <c r="C84" s="151" t="s">
        <v>236</v>
      </c>
      <c r="D84" s="186" t="s">
        <v>503</v>
      </c>
      <c r="E84" s="217">
        <v>7656000</v>
      </c>
      <c r="F84" s="228" t="s">
        <v>505</v>
      </c>
    </row>
    <row r="85" spans="1:6" s="106" customFormat="1" ht="13.5" customHeight="1">
      <c r="A85" s="333"/>
      <c r="B85" s="334"/>
      <c r="C85" s="151" t="s">
        <v>487</v>
      </c>
      <c r="D85" s="186" t="s">
        <v>436</v>
      </c>
      <c r="E85" s="217">
        <v>22442061</v>
      </c>
      <c r="F85" s="228" t="s">
        <v>411</v>
      </c>
    </row>
    <row r="86" spans="1:6" s="106" customFormat="1" ht="13.5" customHeight="1">
      <c r="A86" s="333"/>
      <c r="B86" s="334"/>
      <c r="C86" s="151" t="s">
        <v>488</v>
      </c>
      <c r="D86" s="186" t="s">
        <v>436</v>
      </c>
      <c r="E86" s="217">
        <v>1100016</v>
      </c>
      <c r="F86" s="228" t="s">
        <v>411</v>
      </c>
    </row>
    <row r="87" spans="1:6" s="106" customFormat="1" ht="13.5" customHeight="1">
      <c r="A87" s="333"/>
      <c r="B87" s="334"/>
      <c r="C87" s="151" t="s">
        <v>489</v>
      </c>
      <c r="D87" s="186" t="s">
        <v>436</v>
      </c>
      <c r="E87" s="217">
        <v>8925826</v>
      </c>
      <c r="F87" s="228" t="s">
        <v>411</v>
      </c>
    </row>
    <row r="88" spans="1:6" s="106" customFormat="1" ht="13.5" customHeight="1">
      <c r="A88" s="333"/>
      <c r="B88" s="334"/>
      <c r="C88" s="151" t="s">
        <v>490</v>
      </c>
      <c r="D88" s="186" t="s">
        <v>436</v>
      </c>
      <c r="E88" s="217">
        <v>152950933</v>
      </c>
      <c r="F88" s="228" t="s">
        <v>411</v>
      </c>
    </row>
    <row r="89" spans="1:6" s="106" customFormat="1" ht="13.5" customHeight="1">
      <c r="A89" s="333"/>
      <c r="B89" s="334"/>
      <c r="C89" s="151" t="s">
        <v>491</v>
      </c>
      <c r="D89" s="186" t="s">
        <v>436</v>
      </c>
      <c r="E89" s="217">
        <v>26421038</v>
      </c>
      <c r="F89" s="228" t="s">
        <v>411</v>
      </c>
    </row>
    <row r="90" spans="1:6" s="106" customFormat="1" ht="13.5" customHeight="1">
      <c r="A90" s="333"/>
      <c r="B90" s="334"/>
      <c r="C90" s="151" t="s">
        <v>492</v>
      </c>
      <c r="D90" s="186" t="s">
        <v>436</v>
      </c>
      <c r="E90" s="217">
        <v>15640524</v>
      </c>
      <c r="F90" s="228" t="s">
        <v>411</v>
      </c>
    </row>
    <row r="91" spans="1:6" s="106" customFormat="1" ht="13.5" customHeight="1">
      <c r="A91" s="333"/>
      <c r="B91" s="334"/>
      <c r="C91" s="151" t="s">
        <v>493</v>
      </c>
      <c r="D91" s="186" t="s">
        <v>436</v>
      </c>
      <c r="E91" s="217">
        <v>4456460</v>
      </c>
      <c r="F91" s="228" t="s">
        <v>411</v>
      </c>
    </row>
    <row r="92" spans="1:6" s="106" customFormat="1" ht="13.5" customHeight="1">
      <c r="A92" s="333"/>
      <c r="B92" s="334"/>
      <c r="C92" s="151" t="s">
        <v>494</v>
      </c>
      <c r="D92" s="186" t="s">
        <v>436</v>
      </c>
      <c r="E92" s="217">
        <v>13042720</v>
      </c>
      <c r="F92" s="228" t="s">
        <v>411</v>
      </c>
    </row>
    <row r="93" spans="1:6" s="106" customFormat="1" ht="13.5" customHeight="1">
      <c r="A93" s="333"/>
      <c r="B93" s="334"/>
      <c r="C93" s="151" t="s">
        <v>495</v>
      </c>
      <c r="D93" s="186" t="s">
        <v>436</v>
      </c>
      <c r="E93" s="217">
        <v>1239638</v>
      </c>
      <c r="F93" s="228" t="s">
        <v>411</v>
      </c>
    </row>
    <row r="94" spans="1:6" s="106" customFormat="1" ht="13.5" customHeight="1">
      <c r="A94" s="333"/>
      <c r="B94" s="334"/>
      <c r="C94" s="151" t="s">
        <v>496</v>
      </c>
      <c r="D94" s="186" t="s">
        <v>436</v>
      </c>
      <c r="E94" s="217">
        <v>106083144</v>
      </c>
      <c r="F94" s="228" t="s">
        <v>411</v>
      </c>
    </row>
    <row r="95" spans="1:6" s="106" customFormat="1" ht="13.5" customHeight="1">
      <c r="A95" s="333"/>
      <c r="B95" s="334"/>
      <c r="C95" s="151" t="s">
        <v>497</v>
      </c>
      <c r="D95" s="186" t="s">
        <v>436</v>
      </c>
      <c r="E95" s="217">
        <v>147089289</v>
      </c>
      <c r="F95" s="228" t="s">
        <v>411</v>
      </c>
    </row>
    <row r="96" spans="1:6" s="106" customFormat="1" ht="13.5" customHeight="1">
      <c r="A96" s="333"/>
      <c r="B96" s="334"/>
      <c r="C96" s="151" t="s">
        <v>498</v>
      </c>
      <c r="D96" s="186" t="s">
        <v>436</v>
      </c>
      <c r="E96" s="217">
        <v>4431114</v>
      </c>
      <c r="F96" s="228" t="s">
        <v>411</v>
      </c>
    </row>
    <row r="97" spans="1:6" s="106" customFormat="1" ht="13.5" customHeight="1">
      <c r="A97" s="333"/>
      <c r="B97" s="334"/>
      <c r="C97" s="151" t="s">
        <v>237</v>
      </c>
      <c r="D97" s="186" t="s">
        <v>436</v>
      </c>
      <c r="E97" s="217">
        <v>25171039</v>
      </c>
      <c r="F97" s="228" t="s">
        <v>411</v>
      </c>
    </row>
    <row r="98" spans="1:6" s="106" customFormat="1" ht="13.5" customHeight="1">
      <c r="A98" s="333"/>
      <c r="B98" s="334"/>
      <c r="C98" s="151" t="s">
        <v>491</v>
      </c>
      <c r="D98" s="186" t="s">
        <v>436</v>
      </c>
      <c r="E98" s="217">
        <v>4731858</v>
      </c>
      <c r="F98" s="228" t="s">
        <v>411</v>
      </c>
    </row>
    <row r="99" spans="1:6" s="106" customFormat="1" ht="13.5" customHeight="1">
      <c r="A99" s="333"/>
      <c r="B99" s="334"/>
      <c r="C99" s="151" t="s">
        <v>494</v>
      </c>
      <c r="D99" s="186" t="s">
        <v>436</v>
      </c>
      <c r="E99" s="217">
        <v>2755434</v>
      </c>
      <c r="F99" s="228" t="s">
        <v>411</v>
      </c>
    </row>
    <row r="100" spans="1:6" s="106" customFormat="1" ht="13.5" customHeight="1">
      <c r="A100" s="333"/>
      <c r="B100" s="334"/>
      <c r="C100" s="151" t="s">
        <v>238</v>
      </c>
      <c r="D100" s="186" t="s">
        <v>436</v>
      </c>
      <c r="E100" s="217">
        <v>1790430</v>
      </c>
      <c r="F100" s="228" t="s">
        <v>411</v>
      </c>
    </row>
    <row r="101" spans="1:6" s="106" customFormat="1" ht="13.5" customHeight="1">
      <c r="A101" s="333"/>
      <c r="B101" s="334"/>
      <c r="C101" s="151" t="s">
        <v>239</v>
      </c>
      <c r="D101" s="186" t="s">
        <v>436</v>
      </c>
      <c r="E101" s="217">
        <v>12959036</v>
      </c>
      <c r="F101" s="228" t="s">
        <v>411</v>
      </c>
    </row>
    <row r="102" spans="1:6" s="106" customFormat="1" ht="13.5" customHeight="1">
      <c r="A102" s="333"/>
      <c r="B102" s="334"/>
      <c r="C102" s="151" t="s">
        <v>499</v>
      </c>
      <c r="D102" s="186" t="s">
        <v>436</v>
      </c>
      <c r="E102" s="217">
        <v>96279660</v>
      </c>
      <c r="F102" s="228" t="s">
        <v>411</v>
      </c>
    </row>
    <row r="103" spans="1:6" s="106" customFormat="1" ht="13.5" customHeight="1">
      <c r="A103" s="333"/>
      <c r="B103" s="334"/>
      <c r="C103" s="151" t="s">
        <v>241</v>
      </c>
      <c r="D103" s="186" t="s">
        <v>436</v>
      </c>
      <c r="E103" s="217">
        <v>23031795</v>
      </c>
      <c r="F103" s="228" t="s">
        <v>411</v>
      </c>
    </row>
    <row r="104" spans="1:6" s="106" customFormat="1" ht="13.5" customHeight="1">
      <c r="A104" s="333"/>
      <c r="B104" s="334"/>
      <c r="C104" s="151" t="s">
        <v>500</v>
      </c>
      <c r="D104" s="186" t="s">
        <v>436</v>
      </c>
      <c r="E104" s="217">
        <v>27063081</v>
      </c>
      <c r="F104" s="228" t="s">
        <v>411</v>
      </c>
    </row>
    <row r="105" spans="1:6" s="106" customFormat="1" ht="13.5" customHeight="1">
      <c r="A105" s="333"/>
      <c r="B105" s="334"/>
      <c r="C105" s="151" t="s">
        <v>501</v>
      </c>
      <c r="D105" s="186" t="s">
        <v>504</v>
      </c>
      <c r="E105" s="217">
        <v>1205000</v>
      </c>
      <c r="F105" s="228" t="s">
        <v>506</v>
      </c>
    </row>
    <row r="106" spans="1:6" s="106" customFormat="1" ht="13.5" customHeight="1">
      <c r="A106" s="333"/>
      <c r="B106" s="334"/>
      <c r="C106" s="151" t="s">
        <v>501</v>
      </c>
      <c r="D106" s="186" t="s">
        <v>504</v>
      </c>
      <c r="E106" s="217">
        <v>1808000</v>
      </c>
      <c r="F106" s="228" t="s">
        <v>506</v>
      </c>
    </row>
    <row r="107" spans="1:6" s="106" customFormat="1" ht="13.5" customHeight="1">
      <c r="A107" s="333"/>
      <c r="B107" s="334"/>
      <c r="C107" s="151" t="s">
        <v>501</v>
      </c>
      <c r="D107" s="186" t="s">
        <v>504</v>
      </c>
      <c r="E107" s="217">
        <v>2961781</v>
      </c>
      <c r="F107" s="228" t="s">
        <v>506</v>
      </c>
    </row>
    <row r="108" spans="1:6" s="106" customFormat="1" ht="13.5" customHeight="1">
      <c r="A108" s="333"/>
      <c r="B108" s="334"/>
      <c r="C108" s="151" t="s">
        <v>240</v>
      </c>
      <c r="D108" s="186" t="s">
        <v>436</v>
      </c>
      <c r="E108" s="217">
        <v>1765565</v>
      </c>
      <c r="F108" s="228" t="s">
        <v>411</v>
      </c>
    </row>
    <row r="109" spans="1:6" s="106" customFormat="1" ht="13.5" customHeight="1">
      <c r="A109" s="333"/>
      <c r="B109" s="334"/>
      <c r="C109" s="151" t="s">
        <v>502</v>
      </c>
      <c r="D109" s="186" t="s">
        <v>436</v>
      </c>
      <c r="E109" s="217">
        <v>5291379</v>
      </c>
      <c r="F109" s="228" t="s">
        <v>411</v>
      </c>
    </row>
    <row r="110" spans="1:6" s="106" customFormat="1" ht="13.5" customHeight="1">
      <c r="A110" s="333"/>
      <c r="B110" s="334"/>
      <c r="C110" s="151" t="s">
        <v>384</v>
      </c>
      <c r="D110" s="186" t="s">
        <v>436</v>
      </c>
      <c r="E110" s="217">
        <v>4251756</v>
      </c>
      <c r="F110" s="228" t="s">
        <v>411</v>
      </c>
    </row>
    <row r="111" spans="1:6" s="106" customFormat="1" ht="13.5" customHeight="1">
      <c r="A111" s="333"/>
      <c r="B111" s="334"/>
      <c r="C111" s="151" t="s">
        <v>383</v>
      </c>
      <c r="D111" s="186" t="s">
        <v>436</v>
      </c>
      <c r="E111" s="217">
        <v>11073713</v>
      </c>
      <c r="F111" s="228" t="s">
        <v>411</v>
      </c>
    </row>
    <row r="112" spans="1:6" s="106" customFormat="1" ht="13.5" customHeight="1">
      <c r="A112" s="333"/>
      <c r="B112" s="334"/>
      <c r="C112" s="151" t="s">
        <v>242</v>
      </c>
      <c r="D112" s="186" t="s">
        <v>436</v>
      </c>
      <c r="E112" s="217">
        <v>1648260</v>
      </c>
      <c r="F112" s="228" t="s">
        <v>411</v>
      </c>
    </row>
    <row r="113" spans="1:6" s="106" customFormat="1" ht="13.5" hidden="1" customHeight="1">
      <c r="A113" s="333"/>
      <c r="B113" s="334"/>
      <c r="C113" s="151"/>
      <c r="D113" s="186"/>
      <c r="E113" s="217"/>
      <c r="F113" s="228"/>
    </row>
    <row r="114" spans="1:6" s="106" customFormat="1" ht="13.5" hidden="1" customHeight="1">
      <c r="A114" s="333"/>
      <c r="B114" s="334"/>
      <c r="C114" s="151"/>
      <c r="D114" s="186"/>
      <c r="E114" s="217"/>
      <c r="F114" s="228"/>
    </row>
    <row r="115" spans="1:6" s="106" customFormat="1" ht="13.5" hidden="1" customHeight="1">
      <c r="A115" s="333"/>
      <c r="B115" s="334"/>
      <c r="C115" s="151"/>
      <c r="D115" s="186"/>
      <c r="E115" s="217"/>
      <c r="F115" s="228"/>
    </row>
    <row r="116" spans="1:6" s="106" customFormat="1" ht="13.5" hidden="1" customHeight="1">
      <c r="A116" s="333"/>
      <c r="B116" s="334"/>
      <c r="C116" s="151"/>
      <c r="D116" s="186"/>
      <c r="E116" s="217"/>
      <c r="F116" s="228"/>
    </row>
    <row r="117" spans="1:6" s="106" customFormat="1" ht="13.5" hidden="1" customHeight="1">
      <c r="A117" s="333"/>
      <c r="B117" s="334"/>
      <c r="C117" s="151"/>
      <c r="D117" s="186"/>
      <c r="E117" s="217"/>
      <c r="F117" s="228"/>
    </row>
    <row r="118" spans="1:6" s="106" customFormat="1" ht="13.5" hidden="1" customHeight="1">
      <c r="A118" s="333"/>
      <c r="B118" s="334"/>
      <c r="C118" s="151"/>
      <c r="D118" s="186"/>
      <c r="E118" s="217"/>
      <c r="F118" s="228"/>
    </row>
    <row r="119" spans="1:6" s="106" customFormat="1" ht="13.5" hidden="1" customHeight="1">
      <c r="A119" s="333"/>
      <c r="B119" s="334"/>
      <c r="C119" s="151"/>
      <c r="D119" s="186"/>
      <c r="E119" s="217"/>
      <c r="F119" s="228"/>
    </row>
    <row r="120" spans="1:6" s="106" customFormat="1" ht="13.5" hidden="1" customHeight="1">
      <c r="A120" s="333"/>
      <c r="B120" s="334"/>
      <c r="C120" s="151"/>
      <c r="D120" s="186"/>
      <c r="E120" s="217"/>
      <c r="F120" s="228"/>
    </row>
    <row r="121" spans="1:6" s="106" customFormat="1" ht="13.5" hidden="1" customHeight="1">
      <c r="A121" s="333"/>
      <c r="B121" s="334"/>
      <c r="C121" s="151"/>
      <c r="D121" s="186"/>
      <c r="E121" s="217"/>
      <c r="F121" s="228"/>
    </row>
    <row r="122" spans="1:6" s="106" customFormat="1" ht="13.5" customHeight="1">
      <c r="A122" s="333"/>
      <c r="B122" s="334"/>
      <c r="C122" s="151" t="s">
        <v>380</v>
      </c>
      <c r="D122" s="186"/>
      <c r="E122" s="217">
        <v>3984543</v>
      </c>
      <c r="F122" s="228"/>
    </row>
    <row r="123" spans="1:6" s="106" customFormat="1" ht="13.5" customHeight="1">
      <c r="A123" s="335"/>
      <c r="B123" s="336"/>
      <c r="C123" s="150" t="s">
        <v>105</v>
      </c>
      <c r="D123" s="187"/>
      <c r="E123" s="216">
        <v>739251093</v>
      </c>
      <c r="F123" s="225"/>
    </row>
    <row r="124" spans="1:6" s="106" customFormat="1" ht="13.5" customHeight="1">
      <c r="A124" s="241" t="s">
        <v>243</v>
      </c>
      <c r="B124" s="242"/>
      <c r="C124" s="242"/>
      <c r="D124" s="243"/>
      <c r="E124" s="218">
        <v>741674173</v>
      </c>
      <c r="F124" s="229"/>
    </row>
    <row r="125" spans="1:6" s="106" customFormat="1" ht="13.5" customHeight="1">
      <c r="A125" s="323" t="s">
        <v>220</v>
      </c>
      <c r="B125" s="323"/>
      <c r="C125" s="151" t="s">
        <v>380</v>
      </c>
      <c r="D125" s="186"/>
      <c r="E125" s="217">
        <v>20000</v>
      </c>
      <c r="F125" s="228"/>
    </row>
    <row r="126" spans="1:6" s="106" customFormat="1" ht="13.5" customHeight="1">
      <c r="A126" s="241" t="s">
        <v>244</v>
      </c>
      <c r="B126" s="242"/>
      <c r="C126" s="242"/>
      <c r="D126" s="243"/>
      <c r="E126" s="218">
        <v>20000</v>
      </c>
      <c r="F126" s="229"/>
    </row>
    <row r="127" spans="1:6" s="106" customFormat="1" ht="13.5" customHeight="1">
      <c r="A127" s="323" t="s">
        <v>220</v>
      </c>
      <c r="B127" s="323"/>
      <c r="C127" s="151" t="s">
        <v>380</v>
      </c>
      <c r="D127" s="186"/>
      <c r="E127" s="217">
        <v>615833</v>
      </c>
      <c r="F127" s="228"/>
    </row>
    <row r="128" spans="1:6" s="106" customFormat="1" ht="13.5" customHeight="1">
      <c r="A128" s="241" t="s">
        <v>245</v>
      </c>
      <c r="B128" s="242"/>
      <c r="C128" s="242"/>
      <c r="D128" s="243"/>
      <c r="E128" s="218">
        <v>615833</v>
      </c>
      <c r="F128" s="229"/>
    </row>
    <row r="129" spans="1:6" s="106" customFormat="1" ht="13.5" customHeight="1">
      <c r="A129" s="331" t="s">
        <v>220</v>
      </c>
      <c r="B129" s="332"/>
      <c r="C129" s="151" t="s">
        <v>246</v>
      </c>
      <c r="D129" s="186" t="s">
        <v>509</v>
      </c>
      <c r="E129" s="217">
        <v>95328259</v>
      </c>
      <c r="F129" s="228" t="s">
        <v>507</v>
      </c>
    </row>
    <row r="130" spans="1:6" s="106" customFormat="1" ht="13.5" customHeight="1">
      <c r="A130" s="333"/>
      <c r="B130" s="334"/>
      <c r="C130" s="151" t="s">
        <v>247</v>
      </c>
      <c r="D130" s="186" t="s">
        <v>509</v>
      </c>
      <c r="E130" s="217">
        <v>5805601</v>
      </c>
      <c r="F130" s="228" t="s">
        <v>508</v>
      </c>
    </row>
    <row r="131" spans="1:6" s="106" customFormat="1" ht="13.5" customHeight="1">
      <c r="A131" s="333"/>
      <c r="B131" s="334"/>
      <c r="C131" s="151" t="s">
        <v>233</v>
      </c>
      <c r="D131" s="186" t="s">
        <v>439</v>
      </c>
      <c r="E131" s="217">
        <v>1309222</v>
      </c>
      <c r="F131" s="228" t="s">
        <v>435</v>
      </c>
    </row>
    <row r="132" spans="1:6" s="106" customFormat="1" ht="13.5" customHeight="1">
      <c r="A132" s="335"/>
      <c r="B132" s="336"/>
      <c r="C132" s="151" t="s">
        <v>380</v>
      </c>
      <c r="D132" s="186"/>
      <c r="E132" s="217">
        <v>233940</v>
      </c>
      <c r="F132" s="228"/>
    </row>
    <row r="133" spans="1:6" s="106" customFormat="1" ht="13.5" customHeight="1">
      <c r="A133" s="241" t="s">
        <v>248</v>
      </c>
      <c r="B133" s="242"/>
      <c r="C133" s="242"/>
      <c r="D133" s="243"/>
      <c r="E133" s="218">
        <v>102677022</v>
      </c>
      <c r="F133" s="229"/>
    </row>
    <row r="134" spans="1:6" s="106" customFormat="1" ht="13.5" hidden="1" customHeight="1">
      <c r="A134" s="337" t="s">
        <v>220</v>
      </c>
      <c r="B134" s="338"/>
      <c r="C134" s="186" t="s">
        <v>115</v>
      </c>
      <c r="D134" s="150"/>
      <c r="E134" s="217">
        <v>0</v>
      </c>
      <c r="F134" s="231"/>
    </row>
    <row r="135" spans="1:6" s="106" customFormat="1" ht="13.5" hidden="1" customHeight="1">
      <c r="A135" s="241" t="s">
        <v>249</v>
      </c>
      <c r="B135" s="242"/>
      <c r="C135" s="242"/>
      <c r="D135" s="243"/>
      <c r="E135" s="218">
        <v>0</v>
      </c>
      <c r="F135" s="232"/>
    </row>
    <row r="136" spans="1:6" s="106" customFormat="1" ht="13.5" customHeight="1">
      <c r="A136" s="245" t="s">
        <v>250</v>
      </c>
      <c r="B136" s="246"/>
      <c r="C136" s="246"/>
      <c r="D136" s="247"/>
      <c r="E136" s="219">
        <v>2875674091</v>
      </c>
      <c r="F136" s="230"/>
    </row>
    <row r="137" spans="1:6" s="106" customFormat="1" ht="13.5" customHeight="1">
      <c r="C137" s="45"/>
      <c r="D137" s="45"/>
      <c r="E137" s="141"/>
      <c r="F137" s="45"/>
    </row>
    <row r="138" spans="1:6" s="106" customFormat="1" ht="13.5" customHeight="1">
      <c r="C138" s="45"/>
      <c r="D138" s="45"/>
      <c r="E138" s="141"/>
      <c r="F138" s="45"/>
    </row>
    <row r="139" spans="1:6" s="106" customFormat="1" ht="13.5" customHeight="1">
      <c r="C139" s="45"/>
      <c r="D139" s="45"/>
      <c r="E139" s="141"/>
      <c r="F139" s="45"/>
    </row>
    <row r="140" spans="1:6" s="106" customFormat="1" ht="13.5" customHeight="1">
      <c r="C140" s="45"/>
      <c r="D140" s="45"/>
      <c r="E140" s="141"/>
      <c r="F140" s="45"/>
    </row>
    <row r="141" spans="1:6" s="106" customFormat="1" ht="13.5" customHeight="1">
      <c r="C141" s="45"/>
      <c r="D141" s="45"/>
      <c r="E141" s="141"/>
      <c r="F141" s="45"/>
    </row>
    <row r="142" spans="1:6" s="106" customFormat="1" ht="13.5" customHeight="1">
      <c r="C142" s="45"/>
      <c r="D142" s="45"/>
      <c r="E142" s="141"/>
      <c r="F142" s="45"/>
    </row>
    <row r="143" spans="1:6" s="106" customFormat="1" ht="13.5" customHeight="1">
      <c r="C143" s="45"/>
      <c r="D143" s="45"/>
      <c r="E143" s="141"/>
      <c r="F143" s="45"/>
    </row>
    <row r="144" spans="1:6" s="106" customFormat="1" ht="13.5" customHeight="1">
      <c r="C144" s="45"/>
      <c r="D144" s="45"/>
      <c r="E144" s="141"/>
      <c r="F144" s="45"/>
    </row>
    <row r="145" spans="3:6" s="106" customFormat="1" ht="13.5" customHeight="1">
      <c r="C145" s="45"/>
      <c r="D145" s="45"/>
      <c r="E145" s="141"/>
      <c r="F145" s="45"/>
    </row>
    <row r="146" spans="3:6" s="106" customFormat="1" ht="13.5" customHeight="1">
      <c r="C146" s="45"/>
      <c r="D146" s="45"/>
      <c r="E146" s="141"/>
      <c r="F146" s="45"/>
    </row>
    <row r="147" spans="3:6" s="106" customFormat="1" ht="13.5" customHeight="1">
      <c r="C147" s="45"/>
      <c r="D147" s="45"/>
      <c r="E147" s="141"/>
      <c r="F147" s="45"/>
    </row>
    <row r="148" spans="3:6" s="106" customFormat="1" ht="13.5" customHeight="1">
      <c r="C148" s="45"/>
      <c r="D148" s="45"/>
      <c r="E148" s="141"/>
      <c r="F148" s="45"/>
    </row>
    <row r="149" spans="3:6" s="106" customFormat="1" ht="13.5" customHeight="1">
      <c r="C149" s="45"/>
      <c r="D149" s="45"/>
      <c r="E149" s="141"/>
      <c r="F149" s="45"/>
    </row>
    <row r="150" spans="3:6" s="106" customFormat="1" ht="13.5" customHeight="1">
      <c r="C150" s="45"/>
      <c r="D150" s="45"/>
      <c r="E150" s="141"/>
      <c r="F150" s="45"/>
    </row>
    <row r="151" spans="3:6" s="106" customFormat="1" ht="13.5" customHeight="1">
      <c r="C151" s="45"/>
      <c r="D151" s="45"/>
      <c r="E151" s="141"/>
      <c r="F151" s="45"/>
    </row>
    <row r="152" spans="3:6" s="106" customFormat="1" ht="13.5" customHeight="1">
      <c r="C152" s="45"/>
      <c r="D152" s="45"/>
      <c r="E152" s="141"/>
      <c r="F152" s="45"/>
    </row>
    <row r="153" spans="3:6" s="106" customFormat="1" ht="13.5" customHeight="1">
      <c r="C153" s="45"/>
      <c r="D153" s="45"/>
      <c r="E153" s="141"/>
      <c r="F153" s="45"/>
    </row>
    <row r="154" spans="3:6" s="106" customFormat="1" ht="13.5" customHeight="1">
      <c r="C154" s="45"/>
      <c r="D154" s="45"/>
      <c r="E154" s="141"/>
      <c r="F154" s="45"/>
    </row>
    <row r="155" spans="3:6" s="106" customFormat="1" ht="13.5" customHeight="1">
      <c r="C155" s="45"/>
      <c r="D155" s="45"/>
      <c r="E155" s="141"/>
      <c r="F155" s="45"/>
    </row>
    <row r="156" spans="3:6" s="106" customFormat="1" ht="13.5" customHeight="1">
      <c r="C156" s="45"/>
      <c r="D156" s="45"/>
      <c r="E156" s="141"/>
      <c r="F156" s="45"/>
    </row>
    <row r="157" spans="3:6" s="106" customFormat="1" ht="13.5" customHeight="1">
      <c r="C157" s="45"/>
      <c r="D157" s="45"/>
      <c r="E157" s="141"/>
      <c r="F157" s="45"/>
    </row>
    <row r="158" spans="3:6" s="106" customFormat="1" ht="13.5" customHeight="1">
      <c r="C158" s="45"/>
      <c r="D158" s="45"/>
      <c r="E158" s="141"/>
      <c r="F158" s="45"/>
    </row>
    <row r="159" spans="3:6" s="106" customFormat="1" ht="13.5" customHeight="1">
      <c r="C159" s="45"/>
      <c r="D159" s="45"/>
      <c r="E159" s="141"/>
      <c r="F159" s="45"/>
    </row>
    <row r="160" spans="3:6" s="106" customFormat="1" ht="13.5" customHeight="1">
      <c r="C160" s="45"/>
      <c r="D160" s="45"/>
      <c r="E160" s="141"/>
      <c r="F160" s="45"/>
    </row>
    <row r="161" spans="3:6" s="106" customFormat="1" ht="13.5" customHeight="1">
      <c r="C161" s="45"/>
      <c r="D161" s="45"/>
      <c r="E161" s="141"/>
      <c r="F161" s="45"/>
    </row>
    <row r="162" spans="3:6" s="106" customFormat="1" ht="13.5" customHeight="1">
      <c r="C162" s="45"/>
      <c r="D162" s="45"/>
      <c r="E162" s="141"/>
      <c r="F162" s="45"/>
    </row>
    <row r="163" spans="3:6" s="106" customFormat="1" ht="13.5" customHeight="1">
      <c r="C163" s="45"/>
      <c r="D163" s="45"/>
      <c r="E163" s="141"/>
      <c r="F163" s="45"/>
    </row>
    <row r="164" spans="3:6" s="106" customFormat="1" ht="13.5" customHeight="1">
      <c r="C164" s="45"/>
      <c r="D164" s="45"/>
      <c r="E164" s="141"/>
      <c r="F164" s="45"/>
    </row>
    <row r="165" spans="3:6" s="106" customFormat="1" ht="13.5" customHeight="1">
      <c r="C165" s="45"/>
      <c r="D165" s="45"/>
      <c r="E165" s="141"/>
      <c r="F165" s="45"/>
    </row>
    <row r="166" spans="3:6" s="106" customFormat="1" ht="13.5" customHeight="1">
      <c r="C166" s="45"/>
      <c r="D166" s="45"/>
      <c r="E166" s="141"/>
      <c r="F166" s="45"/>
    </row>
    <row r="167" spans="3:6" s="106" customFormat="1" ht="13.5" customHeight="1">
      <c r="C167" s="45"/>
      <c r="D167" s="45"/>
      <c r="E167" s="141"/>
      <c r="F167" s="45"/>
    </row>
    <row r="168" spans="3:6" s="106" customFormat="1" ht="13.5" customHeight="1">
      <c r="C168" s="45"/>
      <c r="D168" s="45"/>
      <c r="E168" s="141"/>
      <c r="F168" s="45"/>
    </row>
    <row r="169" spans="3:6" s="106" customFormat="1" ht="13.5" customHeight="1">
      <c r="C169" s="45"/>
      <c r="D169" s="45"/>
      <c r="E169" s="141"/>
      <c r="F169" s="45"/>
    </row>
    <row r="170" spans="3:6" s="106" customFormat="1" ht="13.5" customHeight="1">
      <c r="C170" s="45"/>
      <c r="D170" s="45"/>
      <c r="E170" s="141"/>
      <c r="F170" s="45"/>
    </row>
    <row r="171" spans="3:6" s="106" customFormat="1" ht="13.5" customHeight="1">
      <c r="C171" s="45"/>
      <c r="D171" s="45"/>
      <c r="E171" s="141"/>
      <c r="F171" s="45"/>
    </row>
    <row r="172" spans="3:6" s="106" customFormat="1" ht="13.5" customHeight="1">
      <c r="C172" s="45"/>
      <c r="D172" s="45"/>
      <c r="E172" s="141"/>
      <c r="F172" s="45"/>
    </row>
    <row r="173" spans="3:6" s="106" customFormat="1" ht="13.5" customHeight="1">
      <c r="C173" s="45"/>
      <c r="D173" s="45"/>
      <c r="E173" s="141"/>
      <c r="F173" s="45"/>
    </row>
    <row r="174" spans="3:6" s="106" customFormat="1" ht="13.5" customHeight="1">
      <c r="C174" s="45"/>
      <c r="D174" s="45"/>
      <c r="E174" s="141"/>
      <c r="F174" s="45"/>
    </row>
    <row r="175" spans="3:6" s="106" customFormat="1" ht="13.5" customHeight="1">
      <c r="C175" s="45"/>
      <c r="D175" s="45"/>
      <c r="E175" s="141"/>
      <c r="F175" s="45"/>
    </row>
    <row r="176" spans="3:6" s="106" customFormat="1" ht="13.5" customHeight="1">
      <c r="C176" s="45"/>
      <c r="D176" s="45"/>
      <c r="E176" s="141"/>
      <c r="F176" s="45"/>
    </row>
    <row r="177" spans="3:6" s="106" customFormat="1" ht="13.5" customHeight="1">
      <c r="C177" s="45"/>
      <c r="D177" s="45"/>
      <c r="E177" s="141"/>
      <c r="F177" s="45"/>
    </row>
    <row r="178" spans="3:6" s="106" customFormat="1" ht="13.5" customHeight="1">
      <c r="C178" s="45"/>
      <c r="D178" s="45"/>
      <c r="E178" s="141"/>
      <c r="F178" s="45"/>
    </row>
    <row r="179" spans="3:6" s="106" customFormat="1" ht="13.5" customHeight="1">
      <c r="C179" s="45"/>
      <c r="D179" s="45"/>
      <c r="E179" s="141"/>
      <c r="F179" s="45"/>
    </row>
    <row r="180" spans="3:6" s="106" customFormat="1" ht="13.5" customHeight="1">
      <c r="C180" s="45"/>
      <c r="D180" s="45"/>
      <c r="E180" s="141"/>
      <c r="F180" s="45"/>
    </row>
    <row r="181" spans="3:6" s="106" customFormat="1" ht="13.5" customHeight="1">
      <c r="C181" s="45"/>
      <c r="D181" s="45"/>
      <c r="E181" s="141"/>
      <c r="F181" s="45"/>
    </row>
    <row r="182" spans="3:6" s="106" customFormat="1" ht="13.5" customHeight="1">
      <c r="C182" s="45"/>
      <c r="D182" s="45"/>
      <c r="E182" s="141"/>
      <c r="F182" s="45"/>
    </row>
    <row r="183" spans="3:6" s="106" customFormat="1" ht="13.5" customHeight="1">
      <c r="C183" s="45"/>
      <c r="D183" s="45"/>
      <c r="E183" s="141"/>
      <c r="F183" s="45"/>
    </row>
    <row r="184" spans="3:6" s="106" customFormat="1" ht="13.5" customHeight="1">
      <c r="C184" s="45"/>
      <c r="D184" s="45"/>
      <c r="E184" s="141"/>
      <c r="F184" s="45"/>
    </row>
    <row r="185" spans="3:6" s="106" customFormat="1" ht="13.5" customHeight="1">
      <c r="C185" s="45"/>
      <c r="D185" s="45"/>
      <c r="E185" s="141"/>
      <c r="F185" s="45"/>
    </row>
    <row r="186" spans="3:6" s="106" customFormat="1" ht="13.5" customHeight="1">
      <c r="C186" s="45"/>
      <c r="D186" s="45"/>
      <c r="E186" s="141"/>
      <c r="F186" s="45"/>
    </row>
    <row r="187" spans="3:6" s="106" customFormat="1" ht="13.5" customHeight="1">
      <c r="C187" s="45"/>
      <c r="D187" s="45"/>
      <c r="E187" s="141"/>
      <c r="F187" s="45"/>
    </row>
    <row r="188" spans="3:6" s="106" customFormat="1" ht="13.5" customHeight="1">
      <c r="C188" s="45"/>
      <c r="D188" s="45"/>
      <c r="E188" s="141"/>
      <c r="F188" s="45"/>
    </row>
    <row r="189" spans="3:6" s="106" customFormat="1" ht="13.5" customHeight="1">
      <c r="C189" s="45"/>
      <c r="D189" s="45"/>
      <c r="E189" s="141"/>
      <c r="F189" s="45"/>
    </row>
    <row r="190" spans="3:6" s="106" customFormat="1" ht="13.5" customHeight="1">
      <c r="C190" s="45"/>
      <c r="D190" s="45"/>
      <c r="E190" s="141"/>
      <c r="F190" s="45"/>
    </row>
    <row r="191" spans="3:6" s="106" customFormat="1" ht="13.5" customHeight="1">
      <c r="C191" s="45"/>
      <c r="D191" s="45"/>
      <c r="E191" s="141"/>
      <c r="F191" s="45"/>
    </row>
    <row r="192" spans="3:6" s="106" customFormat="1" ht="13.5" customHeight="1">
      <c r="C192" s="45"/>
      <c r="D192" s="45"/>
      <c r="E192" s="141"/>
      <c r="F192" s="45"/>
    </row>
    <row r="193" spans="3:6" s="106" customFormat="1" ht="13.5" customHeight="1">
      <c r="C193" s="45"/>
      <c r="D193" s="45"/>
      <c r="E193" s="141"/>
      <c r="F193" s="45"/>
    </row>
    <row r="194" spans="3:6" s="106" customFormat="1" ht="13.5" customHeight="1">
      <c r="C194" s="45"/>
      <c r="D194" s="45"/>
      <c r="E194" s="141"/>
      <c r="F194" s="45"/>
    </row>
    <row r="195" spans="3:6" s="106" customFormat="1" ht="13.5" customHeight="1">
      <c r="C195" s="45"/>
      <c r="D195" s="45"/>
      <c r="E195" s="141"/>
      <c r="F195" s="45"/>
    </row>
    <row r="196" spans="3:6" s="106" customFormat="1" ht="13.5" customHeight="1">
      <c r="C196" s="45"/>
      <c r="D196" s="45"/>
      <c r="E196" s="141"/>
      <c r="F196" s="45"/>
    </row>
    <row r="197" spans="3:6" s="106" customFormat="1" ht="13.5" customHeight="1">
      <c r="C197" s="45"/>
      <c r="D197" s="45"/>
      <c r="E197" s="141"/>
      <c r="F197" s="45"/>
    </row>
    <row r="198" spans="3:6" s="106" customFormat="1" ht="13.5" customHeight="1">
      <c r="C198" s="45"/>
      <c r="D198" s="45"/>
      <c r="E198" s="141"/>
      <c r="F198" s="45"/>
    </row>
    <row r="199" spans="3:6" s="106" customFormat="1" ht="13.5" customHeight="1">
      <c r="C199" s="45"/>
      <c r="D199" s="45"/>
      <c r="E199" s="141"/>
      <c r="F199" s="45"/>
    </row>
    <row r="200" spans="3:6" s="106" customFormat="1" ht="13.5" customHeight="1">
      <c r="C200" s="45"/>
      <c r="D200" s="45"/>
      <c r="E200" s="141"/>
      <c r="F200" s="45"/>
    </row>
    <row r="201" spans="3:6" s="106" customFormat="1" ht="13.5" customHeight="1">
      <c r="C201" s="45"/>
      <c r="D201" s="45"/>
      <c r="E201" s="141"/>
      <c r="F201" s="45"/>
    </row>
    <row r="202" spans="3:6" s="106" customFormat="1" ht="13.5" customHeight="1">
      <c r="C202" s="45"/>
      <c r="D202" s="45"/>
      <c r="E202" s="141"/>
      <c r="F202" s="45"/>
    </row>
    <row r="203" spans="3:6" s="106" customFormat="1" ht="13.5" customHeight="1">
      <c r="C203" s="45"/>
      <c r="D203" s="45"/>
      <c r="E203" s="141"/>
      <c r="F203" s="45"/>
    </row>
    <row r="204" spans="3:6" s="106" customFormat="1" ht="13.5" customHeight="1">
      <c r="C204" s="45"/>
      <c r="D204" s="45"/>
      <c r="E204" s="141"/>
      <c r="F204" s="45"/>
    </row>
    <row r="205" spans="3:6" s="106" customFormat="1" ht="13.5" customHeight="1">
      <c r="C205" s="45"/>
      <c r="D205" s="45"/>
      <c r="E205" s="141"/>
      <c r="F205" s="45"/>
    </row>
    <row r="206" spans="3:6" s="106" customFormat="1" ht="13.5" customHeight="1">
      <c r="C206" s="45"/>
      <c r="D206" s="45"/>
      <c r="E206" s="141"/>
      <c r="F206" s="45"/>
    </row>
    <row r="207" spans="3:6" s="106" customFormat="1" ht="13.5" customHeight="1">
      <c r="C207" s="45"/>
      <c r="D207" s="45"/>
      <c r="E207" s="141"/>
      <c r="F207" s="45"/>
    </row>
    <row r="208" spans="3:6" s="106" customFormat="1" ht="13.5" customHeight="1">
      <c r="C208" s="45"/>
      <c r="D208" s="45"/>
      <c r="E208" s="141"/>
      <c r="F208" s="45"/>
    </row>
    <row r="209" spans="3:6" s="106" customFormat="1" ht="13.5" customHeight="1">
      <c r="C209" s="45"/>
      <c r="D209" s="45"/>
      <c r="E209" s="141"/>
      <c r="F209" s="45"/>
    </row>
    <row r="210" spans="3:6" s="106" customFormat="1" ht="13.5" customHeight="1">
      <c r="C210" s="45"/>
      <c r="D210" s="45"/>
      <c r="E210" s="141"/>
      <c r="F210" s="45"/>
    </row>
    <row r="211" spans="3:6" s="106" customFormat="1" ht="13.5" customHeight="1">
      <c r="C211" s="45"/>
      <c r="D211" s="45"/>
      <c r="E211" s="141"/>
      <c r="F211" s="45"/>
    </row>
    <row r="212" spans="3:6" s="106" customFormat="1" ht="13.5" customHeight="1">
      <c r="C212" s="45"/>
      <c r="D212" s="45"/>
      <c r="E212" s="141"/>
      <c r="F212" s="45"/>
    </row>
    <row r="213" spans="3:6" s="106" customFormat="1" ht="13.5" customHeight="1">
      <c r="C213" s="45"/>
      <c r="D213" s="45"/>
      <c r="E213" s="141"/>
      <c r="F213" s="45"/>
    </row>
    <row r="214" spans="3:6" s="106" customFormat="1" ht="13.5" customHeight="1">
      <c r="C214" s="45"/>
      <c r="D214" s="45"/>
      <c r="E214" s="141"/>
      <c r="F214" s="45"/>
    </row>
    <row r="215" spans="3:6" s="106" customFormat="1" ht="13.5" customHeight="1">
      <c r="C215" s="45"/>
      <c r="D215" s="45"/>
      <c r="E215" s="141"/>
      <c r="F215" s="45"/>
    </row>
    <row r="216" spans="3:6" s="106" customFormat="1" ht="13.5" customHeight="1">
      <c r="C216" s="45"/>
      <c r="D216" s="45"/>
      <c r="E216" s="141"/>
      <c r="F216" s="45"/>
    </row>
    <row r="217" spans="3:6" s="106" customFormat="1" ht="13.5" customHeight="1">
      <c r="C217" s="45"/>
      <c r="D217" s="45"/>
      <c r="E217" s="141"/>
      <c r="F217" s="45"/>
    </row>
    <row r="218" spans="3:6" s="106" customFormat="1" ht="13.5" customHeight="1">
      <c r="C218" s="45"/>
      <c r="D218" s="45"/>
      <c r="E218" s="141"/>
      <c r="F218" s="45"/>
    </row>
    <row r="219" spans="3:6" s="106" customFormat="1" ht="13.5" customHeight="1">
      <c r="C219" s="45"/>
      <c r="D219" s="45"/>
      <c r="E219" s="141"/>
      <c r="F219" s="45"/>
    </row>
    <row r="220" spans="3:6" s="106" customFormat="1" ht="13.5" customHeight="1">
      <c r="C220" s="45"/>
      <c r="D220" s="45"/>
      <c r="E220" s="141"/>
      <c r="F220" s="45"/>
    </row>
    <row r="221" spans="3:6" s="106" customFormat="1" ht="13.5" customHeight="1">
      <c r="C221" s="45"/>
      <c r="D221" s="45"/>
      <c r="E221" s="141"/>
      <c r="F221" s="45"/>
    </row>
    <row r="222" spans="3:6" s="106" customFormat="1" ht="13.5" customHeight="1">
      <c r="C222" s="45"/>
      <c r="D222" s="45"/>
      <c r="E222" s="141"/>
      <c r="F222" s="45"/>
    </row>
    <row r="223" spans="3:6" s="106" customFormat="1" ht="13.5" customHeight="1">
      <c r="C223" s="45"/>
      <c r="D223" s="45"/>
      <c r="E223" s="141"/>
      <c r="F223" s="45"/>
    </row>
    <row r="224" spans="3:6" s="106" customFormat="1" ht="13.5" customHeight="1">
      <c r="C224" s="45"/>
      <c r="D224" s="45"/>
      <c r="E224" s="141"/>
      <c r="F224" s="45"/>
    </row>
    <row r="225" spans="3:6" s="106" customFormat="1" ht="13.5" customHeight="1">
      <c r="C225" s="45"/>
      <c r="D225" s="45"/>
      <c r="E225" s="141"/>
      <c r="F225" s="45"/>
    </row>
    <row r="226" spans="3:6" s="106" customFormat="1" ht="13.5" customHeight="1">
      <c r="C226" s="45"/>
      <c r="D226" s="45"/>
      <c r="E226" s="141"/>
      <c r="F226" s="45"/>
    </row>
    <row r="227" spans="3:6" s="106" customFormat="1" ht="13.5" customHeight="1">
      <c r="C227" s="45"/>
      <c r="D227" s="45"/>
      <c r="E227" s="141"/>
      <c r="F227" s="45"/>
    </row>
    <row r="228" spans="3:6" s="106" customFormat="1" ht="13.5" customHeight="1">
      <c r="C228" s="45"/>
      <c r="D228" s="45"/>
      <c r="E228" s="141"/>
      <c r="F228" s="45"/>
    </row>
    <row r="229" spans="3:6" s="106" customFormat="1" ht="13.5" customHeight="1">
      <c r="C229" s="45"/>
      <c r="D229" s="45"/>
      <c r="E229" s="141"/>
      <c r="F229" s="45"/>
    </row>
    <row r="230" spans="3:6" s="106" customFormat="1" ht="13.5" customHeight="1">
      <c r="C230" s="45"/>
      <c r="D230" s="45"/>
      <c r="E230" s="141"/>
      <c r="F230" s="45"/>
    </row>
    <row r="231" spans="3:6" s="106" customFormat="1" ht="13.5" customHeight="1">
      <c r="C231" s="45"/>
      <c r="D231" s="45"/>
      <c r="E231" s="141"/>
      <c r="F231" s="45"/>
    </row>
    <row r="232" spans="3:6" s="106" customFormat="1" ht="13.5" customHeight="1">
      <c r="C232" s="45"/>
      <c r="D232" s="45"/>
      <c r="E232" s="141"/>
      <c r="F232" s="45"/>
    </row>
    <row r="233" spans="3:6" s="106" customFormat="1" ht="13.5" customHeight="1">
      <c r="C233" s="45"/>
      <c r="D233" s="45"/>
      <c r="E233" s="141"/>
      <c r="F233" s="45"/>
    </row>
    <row r="234" spans="3:6" s="106" customFormat="1" ht="13.5" customHeight="1">
      <c r="C234" s="45"/>
      <c r="D234" s="45"/>
      <c r="E234" s="141"/>
      <c r="F234" s="45"/>
    </row>
    <row r="235" spans="3:6" s="106" customFormat="1" ht="13.5" customHeight="1">
      <c r="C235" s="45"/>
      <c r="D235" s="45"/>
      <c r="E235" s="141"/>
      <c r="F235" s="45"/>
    </row>
    <row r="236" spans="3:6" s="106" customFormat="1" ht="13.5" customHeight="1">
      <c r="C236" s="45"/>
      <c r="D236" s="45"/>
      <c r="E236" s="141"/>
      <c r="F236" s="45"/>
    </row>
    <row r="237" spans="3:6" s="106" customFormat="1" ht="13.5" customHeight="1">
      <c r="C237" s="45"/>
      <c r="D237" s="45"/>
      <c r="E237" s="141"/>
      <c r="F237" s="45"/>
    </row>
    <row r="238" spans="3:6" s="106" customFormat="1" ht="13.5" customHeight="1">
      <c r="C238" s="45"/>
      <c r="D238" s="45"/>
      <c r="E238" s="141"/>
      <c r="F238" s="45"/>
    </row>
    <row r="239" spans="3:6" s="106" customFormat="1" ht="13.5" customHeight="1">
      <c r="C239" s="45"/>
      <c r="D239" s="45"/>
      <c r="E239" s="141"/>
      <c r="F239" s="45"/>
    </row>
    <row r="240" spans="3:6" s="106" customFormat="1" ht="13.5" customHeight="1">
      <c r="C240" s="45"/>
      <c r="D240" s="45"/>
      <c r="E240" s="141"/>
      <c r="F240" s="45"/>
    </row>
    <row r="241" spans="3:6" s="106" customFormat="1" ht="13.5" customHeight="1">
      <c r="C241" s="45"/>
      <c r="D241" s="45"/>
      <c r="E241" s="141"/>
      <c r="F241" s="45"/>
    </row>
    <row r="242" spans="3:6" s="106" customFormat="1" ht="13.5" customHeight="1">
      <c r="C242" s="45"/>
      <c r="D242" s="45"/>
      <c r="E242" s="141"/>
      <c r="F242" s="45"/>
    </row>
    <row r="243" spans="3:6" s="106" customFormat="1" ht="13.5" customHeight="1">
      <c r="C243" s="45"/>
      <c r="D243" s="45"/>
      <c r="E243" s="141"/>
      <c r="F243" s="45"/>
    </row>
    <row r="244" spans="3:6" s="106" customFormat="1" ht="13.5" customHeight="1">
      <c r="C244" s="45"/>
      <c r="D244" s="45"/>
      <c r="E244" s="141"/>
      <c r="F244" s="45"/>
    </row>
    <row r="245" spans="3:6" s="106" customFormat="1" ht="13.5" customHeight="1">
      <c r="C245" s="45"/>
      <c r="D245" s="45"/>
      <c r="E245" s="141"/>
      <c r="F245" s="45"/>
    </row>
    <row r="246" spans="3:6" s="106" customFormat="1" ht="13.5" customHeight="1">
      <c r="C246" s="45"/>
      <c r="D246" s="45"/>
      <c r="E246" s="141"/>
      <c r="F246" s="45"/>
    </row>
    <row r="247" spans="3:6" s="106" customFormat="1" ht="13.5" customHeight="1">
      <c r="C247" s="45"/>
      <c r="D247" s="45"/>
      <c r="E247" s="141"/>
      <c r="F247" s="45"/>
    </row>
    <row r="248" spans="3:6" s="106" customFormat="1" ht="13.5" customHeight="1">
      <c r="C248" s="45"/>
      <c r="D248" s="45"/>
      <c r="E248" s="141"/>
      <c r="F248" s="45"/>
    </row>
    <row r="249" spans="3:6" s="106" customFormat="1" ht="13.5" customHeight="1">
      <c r="C249" s="45"/>
      <c r="D249" s="45"/>
      <c r="E249" s="141"/>
      <c r="F249" s="45"/>
    </row>
    <row r="250" spans="3:6" s="106" customFormat="1" ht="13.5" customHeight="1">
      <c r="C250" s="45"/>
      <c r="D250" s="45"/>
      <c r="E250" s="141"/>
      <c r="F250" s="45"/>
    </row>
    <row r="251" spans="3:6" s="106" customFormat="1" ht="13.5" customHeight="1">
      <c r="C251" s="45"/>
      <c r="D251" s="45"/>
      <c r="E251" s="141"/>
      <c r="F251" s="45"/>
    </row>
    <row r="252" spans="3:6" s="106" customFormat="1" ht="13.5" customHeight="1">
      <c r="C252" s="45"/>
      <c r="D252" s="45"/>
      <c r="E252" s="141"/>
      <c r="F252" s="45"/>
    </row>
    <row r="253" spans="3:6" s="106" customFormat="1" ht="13.5" customHeight="1">
      <c r="C253" s="45"/>
      <c r="D253" s="45"/>
      <c r="E253" s="141"/>
      <c r="F253" s="45"/>
    </row>
    <row r="254" spans="3:6" s="106" customFormat="1" ht="13.5" customHeight="1">
      <c r="C254" s="45"/>
      <c r="D254" s="45"/>
      <c r="E254" s="141"/>
      <c r="F254" s="45"/>
    </row>
    <row r="255" spans="3:6" s="106" customFormat="1" ht="13.5" customHeight="1">
      <c r="C255" s="45"/>
      <c r="D255" s="45"/>
      <c r="E255" s="141"/>
      <c r="F255" s="45"/>
    </row>
    <row r="256" spans="3:6" s="106" customFormat="1" ht="13.5" customHeight="1">
      <c r="C256" s="45"/>
      <c r="D256" s="45"/>
      <c r="E256" s="141"/>
      <c r="F256" s="45"/>
    </row>
    <row r="257" spans="3:6" s="106" customFormat="1" ht="13.5" customHeight="1">
      <c r="C257" s="45"/>
      <c r="D257" s="45"/>
      <c r="E257" s="141"/>
      <c r="F257" s="45"/>
    </row>
    <row r="258" spans="3:6" s="106" customFormat="1" ht="13.5" customHeight="1">
      <c r="C258" s="45"/>
      <c r="D258" s="45"/>
      <c r="E258" s="141"/>
      <c r="F258" s="45"/>
    </row>
    <row r="259" spans="3:6" s="106" customFormat="1" ht="13.5" customHeight="1">
      <c r="C259" s="45"/>
      <c r="D259" s="45"/>
      <c r="E259" s="141"/>
      <c r="F259" s="45"/>
    </row>
    <row r="260" spans="3:6" s="106" customFormat="1" ht="13.5" customHeight="1">
      <c r="C260" s="45"/>
      <c r="D260" s="45"/>
      <c r="E260" s="141"/>
      <c r="F260" s="45"/>
    </row>
    <row r="261" spans="3:6" s="106" customFormat="1" ht="13.5" customHeight="1">
      <c r="C261" s="45"/>
      <c r="D261" s="45"/>
      <c r="E261" s="141"/>
      <c r="F261" s="45"/>
    </row>
    <row r="262" spans="3:6" s="106" customFormat="1" ht="13.5" customHeight="1">
      <c r="C262" s="45"/>
      <c r="D262" s="45"/>
      <c r="E262" s="141"/>
      <c r="F262" s="45"/>
    </row>
    <row r="263" spans="3:6" s="106" customFormat="1" ht="13.5" customHeight="1">
      <c r="C263" s="45"/>
      <c r="D263" s="45"/>
      <c r="E263" s="141"/>
      <c r="F263" s="45"/>
    </row>
    <row r="264" spans="3:6" s="106" customFormat="1" ht="13.5" customHeight="1">
      <c r="C264" s="45"/>
      <c r="D264" s="45"/>
      <c r="E264" s="141"/>
      <c r="F264" s="45"/>
    </row>
    <row r="265" spans="3:6" s="106" customFormat="1" ht="13.5" customHeight="1">
      <c r="C265" s="45"/>
      <c r="D265" s="45"/>
      <c r="E265" s="141"/>
      <c r="F265" s="45"/>
    </row>
    <row r="266" spans="3:6" s="106" customFormat="1" ht="13.5" customHeight="1">
      <c r="C266" s="45"/>
      <c r="D266" s="45"/>
      <c r="E266" s="141"/>
      <c r="F266" s="45"/>
    </row>
    <row r="267" spans="3:6" s="106" customFormat="1" ht="13.5" customHeight="1">
      <c r="C267" s="45"/>
      <c r="D267" s="45"/>
      <c r="E267" s="141"/>
      <c r="F267" s="45"/>
    </row>
    <row r="268" spans="3:6" s="106" customFormat="1" ht="13.5" customHeight="1">
      <c r="C268" s="45"/>
      <c r="D268" s="45"/>
      <c r="E268" s="141"/>
      <c r="F268" s="45"/>
    </row>
    <row r="269" spans="3:6" s="106" customFormat="1" ht="13.5" customHeight="1">
      <c r="C269" s="45"/>
      <c r="D269" s="45"/>
      <c r="E269" s="141"/>
      <c r="F269" s="45"/>
    </row>
    <row r="270" spans="3:6" s="106" customFormat="1" ht="13.5" customHeight="1">
      <c r="C270" s="45"/>
      <c r="D270" s="45"/>
      <c r="E270" s="141"/>
      <c r="F270" s="45"/>
    </row>
    <row r="271" spans="3:6" s="106" customFormat="1" ht="13.5" customHeight="1">
      <c r="C271" s="45"/>
      <c r="D271" s="45"/>
      <c r="E271" s="141"/>
      <c r="F271" s="45"/>
    </row>
    <row r="272" spans="3:6" s="106" customFormat="1" ht="13.5" customHeight="1">
      <c r="C272" s="45"/>
      <c r="D272" s="45"/>
      <c r="E272" s="141"/>
      <c r="F272" s="45"/>
    </row>
    <row r="273" spans="3:6" s="106" customFormat="1" ht="13.5" customHeight="1">
      <c r="C273" s="45"/>
      <c r="D273" s="45"/>
      <c r="E273" s="141"/>
      <c r="F273" s="45"/>
    </row>
    <row r="274" spans="3:6" s="106" customFormat="1" ht="13.5" customHeight="1">
      <c r="C274" s="45"/>
      <c r="D274" s="45"/>
      <c r="E274" s="141"/>
      <c r="F274" s="45"/>
    </row>
    <row r="275" spans="3:6" s="106" customFormat="1" ht="13.5" customHeight="1">
      <c r="C275" s="45"/>
      <c r="D275" s="45"/>
      <c r="E275" s="141"/>
      <c r="F275" s="45"/>
    </row>
    <row r="276" spans="3:6" s="106" customFormat="1" ht="13.5" customHeight="1">
      <c r="C276" s="45"/>
      <c r="D276" s="45"/>
      <c r="E276" s="141"/>
      <c r="F276" s="45"/>
    </row>
    <row r="277" spans="3:6" s="106" customFormat="1" ht="13.5" customHeight="1">
      <c r="C277" s="45"/>
      <c r="D277" s="45"/>
      <c r="E277" s="141"/>
      <c r="F277" s="45"/>
    </row>
    <row r="278" spans="3:6" s="106" customFormat="1" ht="13.5" customHeight="1">
      <c r="C278" s="45"/>
      <c r="D278" s="45"/>
      <c r="E278" s="141"/>
      <c r="F278" s="45"/>
    </row>
    <row r="279" spans="3:6" s="106" customFormat="1" ht="13.5" customHeight="1">
      <c r="C279" s="45"/>
      <c r="D279" s="45"/>
      <c r="E279" s="141"/>
      <c r="F279" s="45"/>
    </row>
    <row r="280" spans="3:6" s="106" customFormat="1" ht="13.5" customHeight="1">
      <c r="C280" s="45"/>
      <c r="D280" s="45"/>
      <c r="E280" s="141"/>
      <c r="F280" s="45"/>
    </row>
    <row r="281" spans="3:6" s="106" customFormat="1" ht="13.5" customHeight="1">
      <c r="C281" s="45"/>
      <c r="D281" s="45"/>
      <c r="E281" s="141"/>
      <c r="F281" s="45"/>
    </row>
    <row r="282" spans="3:6" s="106" customFormat="1" ht="13.5" customHeight="1">
      <c r="C282" s="45"/>
      <c r="D282" s="45"/>
      <c r="E282" s="141"/>
      <c r="F282" s="45"/>
    </row>
    <row r="283" spans="3:6" s="106" customFormat="1" ht="13.5" customHeight="1">
      <c r="C283" s="45"/>
      <c r="D283" s="45"/>
      <c r="E283" s="141"/>
      <c r="F283" s="45"/>
    </row>
    <row r="284" spans="3:6" s="106" customFormat="1" ht="13.5" customHeight="1">
      <c r="C284" s="45"/>
      <c r="D284" s="45"/>
      <c r="E284" s="141"/>
      <c r="F284" s="45"/>
    </row>
    <row r="285" spans="3:6" s="106" customFormat="1" ht="13.5" customHeight="1">
      <c r="C285" s="45"/>
      <c r="D285" s="45"/>
      <c r="E285" s="141"/>
      <c r="F285" s="45"/>
    </row>
    <row r="286" spans="3:6" s="106" customFormat="1" ht="13.5" customHeight="1">
      <c r="C286" s="45"/>
      <c r="D286" s="45"/>
      <c r="E286" s="141"/>
      <c r="F286" s="45"/>
    </row>
    <row r="287" spans="3:6" s="106" customFormat="1" ht="13.5" customHeight="1">
      <c r="C287" s="45"/>
      <c r="D287" s="45"/>
      <c r="E287" s="141"/>
      <c r="F287" s="45"/>
    </row>
    <row r="288" spans="3:6" s="106" customFormat="1" ht="13.5" customHeight="1">
      <c r="C288" s="45"/>
      <c r="D288" s="45"/>
      <c r="E288" s="141"/>
      <c r="F288" s="45"/>
    </row>
    <row r="289" spans="3:6" s="106" customFormat="1" ht="13.5" customHeight="1">
      <c r="C289" s="45"/>
      <c r="D289" s="45"/>
      <c r="E289" s="141"/>
      <c r="F289" s="45"/>
    </row>
    <row r="290" spans="3:6" s="106" customFormat="1" ht="13.5" customHeight="1">
      <c r="C290" s="45"/>
      <c r="D290" s="45"/>
      <c r="E290" s="141"/>
      <c r="F290" s="45"/>
    </row>
    <row r="291" spans="3:6" s="106" customFormat="1" ht="13.5" customHeight="1">
      <c r="C291" s="45"/>
      <c r="D291" s="45"/>
      <c r="E291" s="141"/>
      <c r="F291" s="45"/>
    </row>
    <row r="292" spans="3:6" s="106" customFormat="1" ht="13.5" customHeight="1">
      <c r="C292" s="45"/>
      <c r="D292" s="45"/>
      <c r="E292" s="141"/>
      <c r="F292" s="45"/>
    </row>
    <row r="293" spans="3:6" s="106" customFormat="1" ht="13.5" customHeight="1">
      <c r="C293" s="45"/>
      <c r="D293" s="45"/>
      <c r="E293" s="141"/>
      <c r="F293" s="45"/>
    </row>
    <row r="294" spans="3:6" s="106" customFormat="1" ht="13.5" customHeight="1">
      <c r="C294" s="45"/>
      <c r="D294" s="45"/>
      <c r="E294" s="141"/>
      <c r="F294" s="45"/>
    </row>
    <row r="295" spans="3:6" s="106" customFormat="1" ht="13.5" customHeight="1">
      <c r="C295" s="45"/>
      <c r="D295" s="45"/>
      <c r="E295" s="141"/>
      <c r="F295" s="45"/>
    </row>
    <row r="296" spans="3:6" s="106" customFormat="1" ht="13.5" customHeight="1">
      <c r="C296" s="45"/>
      <c r="D296" s="45"/>
      <c r="E296" s="141"/>
      <c r="F296" s="45"/>
    </row>
    <row r="297" spans="3:6" s="106" customFormat="1" ht="13.5" customHeight="1">
      <c r="C297" s="45"/>
      <c r="D297" s="45"/>
      <c r="E297" s="141"/>
      <c r="F297" s="45"/>
    </row>
    <row r="298" spans="3:6" s="106" customFormat="1" ht="13.5" customHeight="1">
      <c r="C298" s="45"/>
      <c r="D298" s="45"/>
      <c r="E298" s="141"/>
      <c r="F298" s="45"/>
    </row>
    <row r="299" spans="3:6" s="106" customFormat="1" ht="13.5" customHeight="1">
      <c r="C299" s="45"/>
      <c r="D299" s="45"/>
      <c r="E299" s="141"/>
      <c r="F299" s="45"/>
    </row>
    <row r="300" spans="3:6" s="106" customFormat="1" ht="13.5" customHeight="1">
      <c r="C300" s="45"/>
      <c r="D300" s="45"/>
      <c r="E300" s="141"/>
      <c r="F300" s="45"/>
    </row>
    <row r="301" spans="3:6" s="106" customFormat="1" ht="13.5" customHeight="1">
      <c r="C301" s="45"/>
      <c r="D301" s="45"/>
      <c r="E301" s="141"/>
      <c r="F301" s="45"/>
    </row>
    <row r="302" spans="3:6" s="106" customFormat="1" ht="13.5" customHeight="1">
      <c r="C302" s="45"/>
      <c r="D302" s="45"/>
      <c r="E302" s="141"/>
      <c r="F302" s="45"/>
    </row>
    <row r="303" spans="3:6" s="106" customFormat="1" ht="13.5" customHeight="1">
      <c r="C303" s="45"/>
      <c r="D303" s="45"/>
      <c r="E303" s="141"/>
      <c r="F303" s="45"/>
    </row>
    <row r="304" spans="3:6" s="106" customFormat="1" ht="13.5" customHeight="1">
      <c r="C304" s="45"/>
      <c r="D304" s="45"/>
      <c r="E304" s="141"/>
      <c r="F304" s="45"/>
    </row>
    <row r="305" spans="3:6" s="106" customFormat="1" ht="13.5" customHeight="1">
      <c r="C305" s="45"/>
      <c r="D305" s="45"/>
      <c r="E305" s="141"/>
      <c r="F305" s="45"/>
    </row>
    <row r="306" spans="3:6" s="106" customFormat="1" ht="13.5" customHeight="1">
      <c r="C306" s="45"/>
      <c r="D306" s="45"/>
      <c r="E306" s="141"/>
      <c r="F306" s="45"/>
    </row>
    <row r="307" spans="3:6" s="106" customFormat="1" ht="13.5" customHeight="1">
      <c r="C307" s="45"/>
      <c r="D307" s="45"/>
      <c r="E307" s="141"/>
      <c r="F307" s="45"/>
    </row>
    <row r="308" spans="3:6" s="106" customFormat="1" ht="13.5" customHeight="1">
      <c r="C308" s="45"/>
      <c r="D308" s="45"/>
      <c r="E308" s="141"/>
      <c r="F308" s="45"/>
    </row>
    <row r="309" spans="3:6" s="106" customFormat="1" ht="13.5" customHeight="1">
      <c r="C309" s="45"/>
      <c r="D309" s="45"/>
      <c r="E309" s="141"/>
      <c r="F309" s="45"/>
    </row>
    <row r="310" spans="3:6" s="106" customFormat="1" ht="13.5" customHeight="1">
      <c r="C310" s="45"/>
      <c r="D310" s="45"/>
      <c r="E310" s="141"/>
      <c r="F310" s="45"/>
    </row>
    <row r="311" spans="3:6" s="106" customFormat="1" ht="13.5" customHeight="1">
      <c r="C311" s="45"/>
      <c r="D311" s="45"/>
      <c r="E311" s="141"/>
      <c r="F311" s="45"/>
    </row>
    <row r="312" spans="3:6" s="106" customFormat="1" ht="13.5" customHeight="1">
      <c r="C312" s="45"/>
      <c r="D312" s="45"/>
      <c r="E312" s="141"/>
      <c r="F312" s="45"/>
    </row>
    <row r="313" spans="3:6" s="106" customFormat="1" ht="13.5" customHeight="1">
      <c r="C313" s="45"/>
      <c r="D313" s="45"/>
      <c r="E313" s="141"/>
      <c r="F313" s="45"/>
    </row>
    <row r="314" spans="3:6" s="106" customFormat="1" ht="13.5" customHeight="1">
      <c r="C314" s="45"/>
      <c r="D314" s="45"/>
      <c r="E314" s="141"/>
      <c r="F314" s="45"/>
    </row>
    <row r="315" spans="3:6" s="106" customFormat="1" ht="13.5" customHeight="1">
      <c r="C315" s="45"/>
      <c r="D315" s="45"/>
      <c r="E315" s="141"/>
      <c r="F315" s="45"/>
    </row>
    <row r="316" spans="3:6" s="106" customFormat="1" ht="13.5" customHeight="1">
      <c r="C316" s="45"/>
      <c r="D316" s="45"/>
      <c r="E316" s="141"/>
      <c r="F316" s="45"/>
    </row>
    <row r="317" spans="3:6" s="106" customFormat="1" ht="13.5" customHeight="1">
      <c r="C317" s="45"/>
      <c r="D317" s="45"/>
      <c r="E317" s="141"/>
      <c r="F317" s="45"/>
    </row>
    <row r="318" spans="3:6" s="106" customFormat="1" ht="13.5" customHeight="1">
      <c r="C318" s="45"/>
      <c r="D318" s="45"/>
      <c r="E318" s="141"/>
      <c r="F318" s="45"/>
    </row>
    <row r="319" spans="3:6" s="106" customFormat="1" ht="13.5" customHeight="1">
      <c r="C319" s="45"/>
      <c r="D319" s="45"/>
      <c r="E319" s="141"/>
      <c r="F319" s="45"/>
    </row>
    <row r="320" spans="3:6" s="106" customFormat="1" ht="13.5" customHeight="1">
      <c r="C320" s="45"/>
      <c r="D320" s="45"/>
      <c r="E320" s="141"/>
      <c r="F320" s="45"/>
    </row>
    <row r="321" spans="3:6" s="106" customFormat="1" ht="13.5" customHeight="1">
      <c r="C321" s="45"/>
      <c r="D321" s="45"/>
      <c r="E321" s="141"/>
      <c r="F321" s="45"/>
    </row>
    <row r="322" spans="3:6" s="106" customFormat="1" ht="13.5" customHeight="1">
      <c r="C322" s="45"/>
      <c r="D322" s="45"/>
      <c r="E322" s="141"/>
      <c r="F322" s="45"/>
    </row>
    <row r="323" spans="3:6" s="106" customFormat="1" ht="13.5" customHeight="1">
      <c r="C323" s="45"/>
      <c r="D323" s="45"/>
      <c r="E323" s="141"/>
      <c r="F323" s="45"/>
    </row>
    <row r="324" spans="3:6" s="106" customFormat="1" ht="13.5" customHeight="1">
      <c r="C324" s="45"/>
      <c r="D324" s="45"/>
      <c r="E324" s="141"/>
      <c r="F324" s="45"/>
    </row>
    <row r="325" spans="3:6" s="106" customFormat="1" ht="13.5" customHeight="1">
      <c r="C325" s="45"/>
      <c r="D325" s="45"/>
      <c r="E325" s="141"/>
      <c r="F325" s="45"/>
    </row>
    <row r="326" spans="3:6" s="106" customFormat="1" ht="13.5" customHeight="1">
      <c r="C326" s="45"/>
      <c r="D326" s="45"/>
      <c r="E326" s="141"/>
      <c r="F326" s="45"/>
    </row>
    <row r="327" spans="3:6" s="106" customFormat="1" ht="13.5" customHeight="1">
      <c r="C327" s="45"/>
      <c r="D327" s="45"/>
      <c r="E327" s="141"/>
      <c r="F327" s="45"/>
    </row>
    <row r="328" spans="3:6" s="106" customFormat="1" ht="13.5" customHeight="1">
      <c r="C328" s="45"/>
      <c r="D328" s="45"/>
      <c r="E328" s="141"/>
      <c r="F328" s="45"/>
    </row>
    <row r="329" spans="3:6" s="106" customFormat="1" ht="13.5" customHeight="1">
      <c r="C329" s="45"/>
      <c r="D329" s="45"/>
      <c r="E329" s="141"/>
      <c r="F329" s="45"/>
    </row>
    <row r="330" spans="3:6" s="106" customFormat="1" ht="13.5" customHeight="1">
      <c r="C330" s="45"/>
      <c r="D330" s="45"/>
      <c r="E330" s="141"/>
      <c r="F330" s="45"/>
    </row>
    <row r="331" spans="3:6" s="106" customFormat="1" ht="13.5" customHeight="1">
      <c r="C331" s="45"/>
      <c r="D331" s="45"/>
      <c r="E331" s="141"/>
      <c r="F331" s="45"/>
    </row>
    <row r="332" spans="3:6" s="106" customFormat="1" ht="13.5" customHeight="1">
      <c r="C332" s="45"/>
      <c r="D332" s="45"/>
      <c r="E332" s="141"/>
      <c r="F332" s="45"/>
    </row>
    <row r="333" spans="3:6" s="106" customFormat="1" ht="13.5" customHeight="1">
      <c r="C333" s="45"/>
      <c r="D333" s="45"/>
      <c r="E333" s="141"/>
      <c r="F333" s="45"/>
    </row>
    <row r="334" spans="3:6" s="106" customFormat="1" ht="13.5" customHeight="1">
      <c r="C334" s="45"/>
      <c r="D334" s="45"/>
      <c r="E334" s="141"/>
      <c r="F334" s="45"/>
    </row>
    <row r="335" spans="3:6" s="106" customFormat="1" ht="13.5" customHeight="1">
      <c r="C335" s="45"/>
      <c r="D335" s="45"/>
      <c r="E335" s="141"/>
      <c r="F335" s="45"/>
    </row>
    <row r="336" spans="3:6" s="106" customFormat="1" ht="13.5" customHeight="1">
      <c r="C336" s="45"/>
      <c r="D336" s="45"/>
      <c r="E336" s="141"/>
      <c r="F336" s="45"/>
    </row>
    <row r="337" spans="3:6" s="106" customFormat="1" ht="13.5" customHeight="1">
      <c r="C337" s="45"/>
      <c r="D337" s="45"/>
      <c r="E337" s="141"/>
      <c r="F337" s="45"/>
    </row>
    <row r="338" spans="3:6" s="106" customFormat="1" ht="13.5" customHeight="1">
      <c r="C338" s="45"/>
      <c r="D338" s="45"/>
      <c r="E338" s="141"/>
      <c r="F338" s="45"/>
    </row>
    <row r="339" spans="3:6" s="106" customFormat="1" ht="13.5" customHeight="1">
      <c r="C339" s="45"/>
      <c r="D339" s="45"/>
      <c r="E339" s="141"/>
      <c r="F339" s="45"/>
    </row>
    <row r="340" spans="3:6" s="106" customFormat="1" ht="13.5" customHeight="1">
      <c r="C340" s="45"/>
      <c r="D340" s="45"/>
      <c r="E340" s="141"/>
      <c r="F340" s="45"/>
    </row>
    <row r="341" spans="3:6" s="106" customFormat="1" ht="13.5" customHeight="1">
      <c r="C341" s="45"/>
      <c r="D341" s="45"/>
      <c r="E341" s="141"/>
      <c r="F341" s="45"/>
    </row>
    <row r="342" spans="3:6" s="106" customFormat="1" ht="13.5" customHeight="1">
      <c r="C342" s="45"/>
      <c r="D342" s="45"/>
      <c r="E342" s="141"/>
      <c r="F342" s="45"/>
    </row>
    <row r="343" spans="3:6" s="106" customFormat="1" ht="13.5" customHeight="1">
      <c r="C343" s="45"/>
      <c r="D343" s="45"/>
      <c r="E343" s="141"/>
      <c r="F343" s="45"/>
    </row>
    <row r="344" spans="3:6" s="106" customFormat="1" ht="13.5" customHeight="1">
      <c r="C344" s="45"/>
      <c r="D344" s="45"/>
      <c r="E344" s="141"/>
      <c r="F344" s="45"/>
    </row>
    <row r="345" spans="3:6" s="106" customFormat="1" ht="13.5" customHeight="1">
      <c r="C345" s="45"/>
      <c r="D345" s="45"/>
      <c r="E345" s="141"/>
      <c r="F345" s="45"/>
    </row>
    <row r="346" spans="3:6" s="106" customFormat="1" ht="13.5" customHeight="1">
      <c r="C346" s="45"/>
      <c r="D346" s="45"/>
      <c r="E346" s="141"/>
      <c r="F346" s="45"/>
    </row>
    <row r="347" spans="3:6" s="106" customFormat="1" ht="13.5" customHeight="1">
      <c r="C347" s="45"/>
      <c r="D347" s="45"/>
      <c r="E347" s="141"/>
      <c r="F347" s="45"/>
    </row>
    <row r="348" spans="3:6" s="106" customFormat="1" ht="13.5" customHeight="1">
      <c r="C348" s="45"/>
      <c r="D348" s="45"/>
      <c r="E348" s="141"/>
      <c r="F348" s="45"/>
    </row>
    <row r="349" spans="3:6" s="106" customFormat="1" ht="13.5" customHeight="1">
      <c r="C349" s="45"/>
      <c r="D349" s="45"/>
      <c r="E349" s="141"/>
      <c r="F349" s="45"/>
    </row>
    <row r="350" spans="3:6" s="106" customFormat="1" ht="13.5" customHeight="1">
      <c r="C350" s="45"/>
      <c r="D350" s="45"/>
      <c r="E350" s="141"/>
      <c r="F350" s="45"/>
    </row>
    <row r="351" spans="3:6" s="106" customFormat="1" ht="13.5" customHeight="1">
      <c r="C351" s="45"/>
      <c r="D351" s="45"/>
      <c r="E351" s="141"/>
      <c r="F351" s="45"/>
    </row>
    <row r="352" spans="3:6" s="106" customFormat="1" ht="13.5" customHeight="1">
      <c r="C352" s="45"/>
      <c r="D352" s="45"/>
      <c r="E352" s="141"/>
      <c r="F352" s="45"/>
    </row>
    <row r="353" spans="3:6" s="106" customFormat="1" ht="13.5" customHeight="1">
      <c r="C353" s="45"/>
      <c r="D353" s="45"/>
      <c r="E353" s="141"/>
      <c r="F353" s="45"/>
    </row>
    <row r="354" spans="3:6" s="106" customFormat="1" ht="13.5" customHeight="1">
      <c r="C354" s="45"/>
      <c r="D354" s="45"/>
      <c r="E354" s="141"/>
      <c r="F354" s="45"/>
    </row>
    <row r="355" spans="3:6" s="106" customFormat="1" ht="13.5" customHeight="1">
      <c r="C355" s="45"/>
      <c r="D355" s="45"/>
      <c r="E355" s="141"/>
      <c r="F355" s="45"/>
    </row>
    <row r="356" spans="3:6" s="106" customFormat="1" ht="13.5" customHeight="1">
      <c r="C356" s="45"/>
      <c r="D356" s="45"/>
      <c r="E356" s="141"/>
      <c r="F356" s="45"/>
    </row>
    <row r="357" spans="3:6" s="106" customFormat="1" ht="13.5" customHeight="1">
      <c r="C357" s="45"/>
      <c r="D357" s="45"/>
      <c r="E357" s="141"/>
      <c r="F357" s="45"/>
    </row>
    <row r="358" spans="3:6" s="106" customFormat="1" ht="13.5" customHeight="1">
      <c r="C358" s="45"/>
      <c r="D358" s="45"/>
      <c r="E358" s="141"/>
      <c r="F358" s="45"/>
    </row>
    <row r="359" spans="3:6" s="106" customFormat="1" ht="13.5" customHeight="1">
      <c r="C359" s="45"/>
      <c r="D359" s="45"/>
      <c r="E359" s="141"/>
      <c r="F359" s="45"/>
    </row>
    <row r="360" spans="3:6" s="106" customFormat="1" ht="13.5" customHeight="1">
      <c r="C360" s="45"/>
      <c r="D360" s="45"/>
      <c r="E360" s="141"/>
      <c r="F360" s="45"/>
    </row>
    <row r="361" spans="3:6" s="106" customFormat="1" ht="13.5" customHeight="1">
      <c r="C361" s="45"/>
      <c r="D361" s="45"/>
      <c r="E361" s="141"/>
      <c r="F361" s="45"/>
    </row>
    <row r="362" spans="3:6" s="106" customFormat="1" ht="13.5" customHeight="1">
      <c r="C362" s="45"/>
      <c r="D362" s="45"/>
      <c r="E362" s="141"/>
      <c r="F362" s="45"/>
    </row>
    <row r="363" spans="3:6" s="106" customFormat="1" ht="13.5" customHeight="1">
      <c r="C363" s="45"/>
      <c r="D363" s="45"/>
      <c r="E363" s="141"/>
      <c r="F363" s="45"/>
    </row>
    <row r="364" spans="3:6" s="106" customFormat="1" ht="13.5" customHeight="1">
      <c r="C364" s="45"/>
      <c r="D364" s="45"/>
      <c r="E364" s="141"/>
      <c r="F364" s="45"/>
    </row>
    <row r="365" spans="3:6" s="106" customFormat="1" ht="13.5" customHeight="1">
      <c r="C365" s="45"/>
      <c r="D365" s="45"/>
      <c r="E365" s="141"/>
      <c r="F365" s="45"/>
    </row>
    <row r="366" spans="3:6" s="106" customFormat="1" ht="13.5" customHeight="1">
      <c r="C366" s="45"/>
      <c r="D366" s="45"/>
      <c r="E366" s="141"/>
      <c r="F366" s="45"/>
    </row>
    <row r="367" spans="3:6" s="106" customFormat="1" ht="13.5" customHeight="1">
      <c r="C367" s="45"/>
      <c r="D367" s="45"/>
      <c r="E367" s="141"/>
      <c r="F367" s="45"/>
    </row>
    <row r="368" spans="3:6" s="106" customFormat="1" ht="13.5" customHeight="1">
      <c r="C368" s="45"/>
      <c r="D368" s="45"/>
      <c r="E368" s="141"/>
      <c r="F368" s="45"/>
    </row>
    <row r="369" spans="3:6" s="106" customFormat="1" ht="13.5" customHeight="1">
      <c r="C369" s="45"/>
      <c r="D369" s="45"/>
      <c r="E369" s="141"/>
      <c r="F369" s="45"/>
    </row>
    <row r="370" spans="3:6" s="106" customFormat="1" ht="13.5" customHeight="1">
      <c r="C370" s="45"/>
      <c r="D370" s="45"/>
      <c r="E370" s="141"/>
      <c r="F370" s="45"/>
    </row>
    <row r="371" spans="3:6" s="106" customFormat="1" ht="13.5" customHeight="1">
      <c r="C371" s="45"/>
      <c r="D371" s="45"/>
      <c r="E371" s="141"/>
      <c r="F371" s="45"/>
    </row>
    <row r="372" spans="3:6" s="106" customFormat="1" ht="13.5" customHeight="1">
      <c r="C372" s="45"/>
      <c r="D372" s="45"/>
      <c r="E372" s="141"/>
      <c r="F372" s="45"/>
    </row>
    <row r="373" spans="3:6" s="106" customFormat="1" ht="13.5" customHeight="1">
      <c r="C373" s="45"/>
      <c r="D373" s="45"/>
      <c r="E373" s="141"/>
      <c r="F373" s="45"/>
    </row>
    <row r="374" spans="3:6" s="106" customFormat="1" ht="13.5" customHeight="1">
      <c r="C374" s="45"/>
      <c r="D374" s="45"/>
      <c r="E374" s="141"/>
      <c r="F374" s="45"/>
    </row>
    <row r="375" spans="3:6" s="106" customFormat="1" ht="13.5" customHeight="1">
      <c r="C375" s="45"/>
      <c r="D375" s="45"/>
      <c r="E375" s="141"/>
      <c r="F375" s="45"/>
    </row>
  </sheetData>
  <mergeCells count="11">
    <mergeCell ref="A81:B83"/>
    <mergeCell ref="A134:B134"/>
    <mergeCell ref="A125:B125"/>
    <mergeCell ref="A127:B127"/>
    <mergeCell ref="A129:B132"/>
    <mergeCell ref="A84:B123"/>
    <mergeCell ref="A71:B79"/>
    <mergeCell ref="A4:B4"/>
    <mergeCell ref="A5:B12"/>
    <mergeCell ref="A13:B56"/>
    <mergeCell ref="A57:B67"/>
  </mergeCells>
  <phoneticPr fontId="6"/>
  <printOptions horizontalCentered="1"/>
  <pageMargins left="0.19685039370078741" right="0.19685039370078741" top="0.59055118110236227" bottom="0.59055118110236227" header="0.31496062992125984" footer="0.31496062992125984"/>
  <pageSetup paperSize="9" scale="72" fitToHeight="0" orientation="landscape" r:id="rId1"/>
  <rowBreaks count="3" manualBreakCount="3">
    <brk id="56" max="5" man="1"/>
    <brk id="69" max="5" man="1"/>
    <brk id="1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有形固定資産の明細</vt:lpstr>
      <vt:lpstr>投資及び出資金</vt:lpstr>
      <vt:lpstr>基金 </vt:lpstr>
      <vt:lpstr>貸付金</vt:lpstr>
      <vt:lpstr>未収金及び長期延滞債権</vt:lpstr>
      <vt:lpstr>引当金</vt:lpstr>
      <vt:lpstr>地方債（借入別）</vt:lpstr>
      <vt:lpstr>地方債（利率別など）</vt:lpstr>
      <vt:lpstr>補助金</vt:lpstr>
      <vt:lpstr>財源明細</vt:lpstr>
      <vt:lpstr>財源情報明細</vt:lpstr>
      <vt:lpstr>資金明細 </vt:lpstr>
      <vt:lpstr>財源情報明細!Print_Area</vt:lpstr>
      <vt:lpstr>財源明細!Print_Area</vt:lpstr>
      <vt:lpstr>'地方債（利率別など）'!Print_Area</vt:lpstr>
      <vt:lpstr>補助金!Print_Area</vt:lpstr>
      <vt:lpstr>財源情報明細!Print_Titles</vt:lpstr>
      <vt:lpstr>財源明細!Print_Titles</vt:lpstr>
      <vt:lpstr>補助金!Print_Titles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富永 洸太</dc:creator>
  <cp:lastModifiedBy> </cp:lastModifiedBy>
  <cp:lastPrinted>2021-03-22T10:48:53Z</cp:lastPrinted>
  <dcterms:created xsi:type="dcterms:W3CDTF">2019-03-18T04:43:10Z</dcterms:created>
  <dcterms:modified xsi:type="dcterms:W3CDTF">2021-04-21T01:47:26Z</dcterms:modified>
</cp:coreProperties>
</file>